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91" windowWidth="13995" windowHeight="8580" activeTab="4"/>
  </bookViews>
  <sheets>
    <sheet name="celkově" sheetId="1" r:id="rId1"/>
    <sheet name="24.11" sheetId="2" r:id="rId2"/>
    <sheet name="8.12" sheetId="3" r:id="rId3"/>
    <sheet name="9.2." sheetId="4" r:id="rId4"/>
    <sheet name="16.3." sheetId="5" r:id="rId5"/>
    <sheet name="List4" sheetId="6" r:id="rId6"/>
  </sheets>
  <definedNames/>
  <calcPr fullCalcOnLoad="1"/>
</workbook>
</file>

<file path=xl/sharedStrings.xml><?xml version="1.0" encoding="utf-8"?>
<sst xmlns="http://schemas.openxmlformats.org/spreadsheetml/2006/main" count="219" uniqueCount="81">
  <si>
    <t>celkový</t>
  </si>
  <si>
    <t>přepočet</t>
  </si>
  <si>
    <t>výsledek</t>
  </si>
  <si>
    <t>na 1000</t>
  </si>
  <si>
    <t xml:space="preserve">škrtací </t>
  </si>
  <si>
    <t>penalizace</t>
  </si>
  <si>
    <t>celkové pořadí</t>
  </si>
  <si>
    <t>Cejnar  Petr</t>
  </si>
  <si>
    <t>Kotouč  Karel</t>
  </si>
  <si>
    <t>Mareš  Luděk</t>
  </si>
  <si>
    <t>Micka  Jan</t>
  </si>
  <si>
    <t>Pazdera  Jiří</t>
  </si>
  <si>
    <t>Rajšner  Jiří ml.</t>
  </si>
  <si>
    <t>Vojtěch  Roman</t>
  </si>
  <si>
    <t>Zeman  Zdeněk</t>
  </si>
  <si>
    <t>Koten Libor</t>
  </si>
  <si>
    <t>Hulík Petr</t>
  </si>
  <si>
    <t>Mrvík Jiří</t>
  </si>
  <si>
    <t>Hrabáček Alois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</si>
  <si>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</si>
  <si>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</si>
  <si>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</si>
  <si>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</si>
  <si>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</si>
  <si>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</si>
  <si>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</si>
  <si>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</si>
  <si>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</si>
  <si>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</si>
  <si>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</si>
  <si>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</si>
  <si>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</si>
  <si>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</si>
  <si>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</si>
  <si>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</si>
  <si>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</si>
  <si>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</si>
  <si>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</si>
  <si>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</si>
  <si>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</si>
  <si>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letů</t>
  </si>
  <si>
    <t>Nastaveno na 6 letů</t>
  </si>
  <si>
    <t>Kohout Jan</t>
  </si>
  <si>
    <t>Vostřel Jaroslav</t>
  </si>
  <si>
    <t>Zíma Vladimír</t>
  </si>
  <si>
    <t>soutěžící</t>
  </si>
  <si>
    <t>Nastaveno celkem na:</t>
  </si>
  <si>
    <t>Štěrba Vítězslav</t>
  </si>
  <si>
    <t>Uhlík Jan</t>
  </si>
  <si>
    <t>RCVN - 1. soutěž</t>
  </si>
  <si>
    <t>ZIMNÍ     LIGA   2012  -  2013</t>
  </si>
  <si>
    <t>Marek Pavel</t>
  </si>
  <si>
    <t>Bláha</t>
  </si>
  <si>
    <t>RCVN - 2. soutěž</t>
  </si>
  <si>
    <t>Micka Jan</t>
  </si>
  <si>
    <t>celkové pořadí   Zimní liga  RCVN 2012 - 2013</t>
  </si>
  <si>
    <t>Cejnar Petr</t>
  </si>
  <si>
    <t>Kotouč Karel</t>
  </si>
  <si>
    <t>Mareš Luděk</t>
  </si>
  <si>
    <t>Pazdera Jiří</t>
  </si>
  <si>
    <t>body</t>
  </si>
  <si>
    <t>počítat se budou 4 nejlepší výsledky</t>
  </si>
  <si>
    <t>Nastaveno na 7 letů</t>
  </si>
  <si>
    <t>Behenský Michal</t>
  </si>
  <si>
    <t>Knopp Tomáš</t>
  </si>
  <si>
    <t>Matura Petr</t>
  </si>
  <si>
    <t>odložená leden 2012</t>
  </si>
  <si>
    <t>soutěž  č. 3</t>
  </si>
  <si>
    <t>LET   ČÍSLO</t>
  </si>
  <si>
    <t>Koten</t>
  </si>
  <si>
    <t>Knopp</t>
  </si>
  <si>
    <t>Zeman</t>
  </si>
  <si>
    <t>Matura</t>
  </si>
  <si>
    <t>Micka</t>
  </si>
  <si>
    <t>Vojtěch</t>
  </si>
  <si>
    <t>Pazdera</t>
  </si>
  <si>
    <t>Kotouč</t>
  </si>
  <si>
    <t>odložená         říjen 9.2.</t>
  </si>
  <si>
    <t>Hrubý Tomáš</t>
  </si>
  <si>
    <t>Bláha Václav</t>
  </si>
  <si>
    <t>Rajšner Jiří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</si>
</sst>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sz val="18"/>
      <name val="Arial CE"/>
      <family val="0"/>
    </font>
    <font>
      <b/>
      <sz val="22"/>
      <color indexed="10"/>
      <name val="Arial"/>
      <family val="2"/>
    </font>
    <font>
      <sz val="22"/>
      <color indexed="10"/>
      <name val="Arial CE"/>
      <family val="0"/>
    </font>
    <font>
      <b/>
      <sz val="11"/>
      <color indexed="10"/>
      <name val="Arial"/>
      <family val="2"/>
    </font>
    <font>
      <sz val="10"/>
      <color indexed="10"/>
      <name val="Arial CE"/>
      <family val="0"/>
    </font>
    <font>
      <b/>
      <sz val="14"/>
      <color indexed="18"/>
      <name val="Arial CE"/>
      <family val="0"/>
    </font>
    <font>
      <b/>
      <sz val="18"/>
      <name val="Arial CE"/>
      <family val="0"/>
    </font>
    <font>
      <sz val="16"/>
      <name val="Arial CE"/>
      <family val="0"/>
    </font>
    <font>
      <b/>
      <sz val="18"/>
      <color indexed="14"/>
      <name val="Arial CE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4"/>
      <name val="Arial CE"/>
      <family val="0"/>
    </font>
    <font>
      <b/>
      <sz val="12"/>
      <color indexed="14"/>
      <name val="Arial"/>
      <family val="2"/>
    </font>
    <font>
      <b/>
      <sz val="16"/>
      <color indexed="14"/>
      <name val="Arial CE"/>
      <family val="2"/>
    </font>
    <font>
      <b/>
      <sz val="12"/>
      <color indexed="48"/>
      <name val="Arial"/>
      <family val="2"/>
    </font>
    <font>
      <sz val="12"/>
      <name val="Arial CE"/>
      <family val="0"/>
    </font>
    <font>
      <sz val="14"/>
      <color indexed="10"/>
      <name val="Arial CE"/>
      <family val="0"/>
    </font>
    <font>
      <sz val="9"/>
      <color indexed="10"/>
      <name val="Arial CE"/>
      <family val="0"/>
    </font>
    <font>
      <sz val="10"/>
      <name val="Arial"/>
      <family val="2"/>
    </font>
    <font>
      <b/>
      <sz val="9"/>
      <color indexed="10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" fontId="4" fillId="0" borderId="14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4" borderId="21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21" fillId="32" borderId="21" xfId="0" applyNumberFormat="1" applyFont="1" applyFill="1" applyBorder="1" applyAlignment="1">
      <alignment horizontal="right" vertical="center"/>
    </xf>
    <xf numFmtId="1" fontId="21" fillId="32" borderId="23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1" fontId="20" fillId="33" borderId="27" xfId="0" applyNumberFormat="1" applyFont="1" applyFill="1" applyBorder="1" applyAlignment="1">
      <alignment horizontal="center" vertical="center"/>
    </xf>
    <xf numFmtId="20" fontId="0" fillId="4" borderId="28" xfId="0" applyNumberFormat="1" applyFill="1" applyBorder="1" applyAlignment="1">
      <alignment horizontal="center" vertical="center"/>
    </xf>
    <xf numFmtId="1" fontId="20" fillId="33" borderId="29" xfId="0" applyNumberFormat="1" applyFont="1" applyFill="1" applyBorder="1" applyAlignment="1">
      <alignment horizontal="center" vertical="center"/>
    </xf>
    <xf numFmtId="20" fontId="0" fillId="4" borderId="30" xfId="0" applyNumberFormat="1" applyFill="1" applyBorder="1" applyAlignment="1">
      <alignment horizontal="center" vertical="center"/>
    </xf>
    <xf numFmtId="1" fontId="0" fillId="4" borderId="31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20" fillId="33" borderId="32" xfId="0" applyNumberFormat="1" applyFont="1" applyFill="1" applyBorder="1" applyAlignment="1">
      <alignment horizontal="center" vertical="center"/>
    </xf>
    <xf numFmtId="20" fontId="0" fillId="4" borderId="33" xfId="0" applyNumberForma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0" fontId="25" fillId="32" borderId="35" xfId="0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20" fontId="0" fillId="4" borderId="2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32" borderId="36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20" fillId="0" borderId="18" xfId="0" applyFont="1" applyBorder="1" applyAlignment="1">
      <alignment vertical="center"/>
    </xf>
    <xf numFmtId="4" fontId="19" fillId="0" borderId="18" xfId="0" applyNumberFormat="1" applyFont="1" applyFill="1" applyBorder="1" applyAlignment="1">
      <alignment horizontal="left" vertical="center" indent="2"/>
    </xf>
    <xf numFmtId="20" fontId="0" fillId="4" borderId="14" xfId="0" applyNumberFormat="1" applyFont="1" applyFill="1" applyBorder="1" applyAlignment="1">
      <alignment horizontal="center" vertical="center"/>
    </xf>
    <xf numFmtId="1" fontId="20" fillId="33" borderId="21" xfId="0" applyNumberFormat="1" applyFont="1" applyFill="1" applyBorder="1" applyAlignment="1">
      <alignment horizontal="center" vertical="center"/>
    </xf>
    <xf numFmtId="20" fontId="0" fillId="4" borderId="21" xfId="0" applyNumberForma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20" fontId="0" fillId="4" borderId="15" xfId="0" applyNumberFormat="1" applyFill="1" applyBorder="1" applyAlignment="1">
      <alignment horizontal="center" vertical="center"/>
    </xf>
    <xf numFmtId="1" fontId="20" fillId="33" borderId="23" xfId="0" applyNumberFormat="1" applyFont="1" applyFill="1" applyBorder="1" applyAlignment="1">
      <alignment horizontal="center" vertical="center"/>
    </xf>
    <xf numFmtId="20" fontId="0" fillId="4" borderId="23" xfId="0" applyNumberForma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left" vertical="center"/>
    </xf>
    <xf numFmtId="0" fontId="15" fillId="32" borderId="39" xfId="0" applyFont="1" applyFill="1" applyBorder="1" applyAlignment="1">
      <alignment vertical="center"/>
    </xf>
    <xf numFmtId="14" fontId="14" fillId="0" borderId="38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24" fillId="32" borderId="38" xfId="0" applyFont="1" applyFill="1" applyBorder="1" applyAlignment="1">
      <alignment horizontal="center" vertical="center"/>
    </xf>
    <xf numFmtId="0" fontId="15" fillId="32" borderId="41" xfId="0" applyFont="1" applyFill="1" applyBorder="1" applyAlignment="1">
      <alignment horizontal="center" vertical="center"/>
    </xf>
    <xf numFmtId="0" fontId="15" fillId="32" borderId="39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34" borderId="43" xfId="0" applyFont="1" applyFill="1" applyBorder="1" applyAlignment="1">
      <alignment vertical="center"/>
    </xf>
    <xf numFmtId="0" fontId="10" fillId="34" borderId="36" xfId="0" applyFont="1" applyFill="1" applyBorder="1" applyAlignment="1">
      <alignment vertical="center"/>
    </xf>
    <xf numFmtId="0" fontId="10" fillId="34" borderId="40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35" xfId="0" applyFont="1" applyFill="1" applyBorder="1" applyAlignment="1">
      <alignment vertical="center"/>
    </xf>
    <xf numFmtId="0" fontId="10" fillId="5" borderId="43" xfId="0" applyFont="1" applyFill="1" applyBorder="1" applyAlignment="1">
      <alignment vertical="center"/>
    </xf>
    <xf numFmtId="0" fontId="10" fillId="5" borderId="36" xfId="0" applyFont="1" applyFill="1" applyBorder="1" applyAlignment="1">
      <alignment vertical="center"/>
    </xf>
    <xf numFmtId="0" fontId="10" fillId="5" borderId="40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35" xfId="0" applyFont="1" applyFill="1" applyBorder="1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vertical="center"/>
    </xf>
    <xf numFmtId="0" fontId="10" fillId="5" borderId="49" xfId="0" applyFont="1" applyFill="1" applyBorder="1" applyAlignment="1">
      <alignment vertical="center"/>
    </xf>
    <xf numFmtId="0" fontId="10" fillId="5" borderId="45" xfId="0" applyFont="1" applyFill="1" applyBorder="1" applyAlignment="1">
      <alignment vertical="center"/>
    </xf>
    <xf numFmtId="0" fontId="10" fillId="34" borderId="44" xfId="0" applyFont="1" applyFill="1" applyBorder="1" applyAlignment="1">
      <alignment vertical="center"/>
    </xf>
    <xf numFmtId="0" fontId="10" fillId="34" borderId="49" xfId="0" applyFont="1" applyFill="1" applyBorder="1" applyAlignment="1">
      <alignment vertical="center"/>
    </xf>
    <xf numFmtId="0" fontId="10" fillId="34" borderId="45" xfId="0" applyFont="1" applyFill="1" applyBorder="1" applyAlignment="1">
      <alignment vertical="center"/>
    </xf>
    <xf numFmtId="0" fontId="6" fillId="32" borderId="38" xfId="0" applyFont="1" applyFill="1" applyBorder="1" applyAlignment="1">
      <alignment horizontal="center" vertical="center"/>
    </xf>
    <xf numFmtId="0" fontId="15" fillId="32" borderId="3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6" fillId="32" borderId="38" xfId="0" applyFont="1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8" fillId="32" borderId="39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20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0" fontId="31" fillId="4" borderId="0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/>
    </xf>
    <xf numFmtId="0" fontId="11" fillId="0" borderId="43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/>
    </xf>
    <xf numFmtId="14" fontId="14" fillId="0" borderId="4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6" fillId="32" borderId="41" xfId="0" applyFont="1" applyFill="1" applyBorder="1" applyAlignment="1">
      <alignment vertical="center"/>
    </xf>
    <xf numFmtId="0" fontId="16" fillId="32" borderId="41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 vertical="center"/>
    </xf>
    <xf numFmtId="1" fontId="20" fillId="33" borderId="50" xfId="0" applyNumberFormat="1" applyFont="1" applyFill="1" applyBorder="1" applyAlignment="1">
      <alignment horizontal="center" vertical="center"/>
    </xf>
    <xf numFmtId="20" fontId="0" fillId="4" borderId="51" xfId="0" applyNumberForma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right" vertical="center"/>
    </xf>
    <xf numFmtId="0" fontId="13" fillId="0" borderId="55" xfId="0" applyFont="1" applyFill="1" applyBorder="1" applyAlignment="1">
      <alignment horizontal="center" vertical="center"/>
    </xf>
    <xf numFmtId="1" fontId="21" fillId="32" borderId="56" xfId="0" applyNumberFormat="1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20" fontId="0" fillId="4" borderId="13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20" fillId="33" borderId="45" xfId="0" applyNumberFormat="1" applyFont="1" applyFill="1" applyBorder="1" applyAlignment="1">
      <alignment horizontal="center" vertical="center"/>
    </xf>
    <xf numFmtId="20" fontId="0" fillId="4" borderId="49" xfId="0" applyNumberFormat="1" applyFill="1" applyBorder="1" applyAlignment="1">
      <alignment horizontal="center" vertical="center"/>
    </xf>
    <xf numFmtId="1" fontId="4" fillId="33" borderId="45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right" vertical="center"/>
    </xf>
    <xf numFmtId="1" fontId="21" fillId="32" borderId="35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/>
    </xf>
    <xf numFmtId="1" fontId="29" fillId="0" borderId="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29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0" fontId="30" fillId="32" borderId="10" xfId="0" applyFont="1" applyFill="1" applyBorder="1" applyAlignment="1">
      <alignment horizontal="right" vertical="center"/>
    </xf>
    <xf numFmtId="14" fontId="30" fillId="4" borderId="10" xfId="0" applyNumberFormat="1" applyFont="1" applyFill="1" applyBorder="1" applyAlignment="1">
      <alignment horizontal="right" vertical="center"/>
    </xf>
    <xf numFmtId="14" fontId="30" fillId="4" borderId="10" xfId="0" applyNumberFormat="1" applyFont="1" applyFill="1" applyBorder="1" applyAlignment="1">
      <alignment horizontal="right" vertical="center" wrapText="1"/>
    </xf>
    <xf numFmtId="0" fontId="30" fillId="4" borderId="39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4.875" style="0" customWidth="1"/>
    <col min="2" max="2" width="17.75390625" style="0" customWidth="1"/>
    <col min="3" max="3" width="14.00390625" style="0" customWidth="1"/>
    <col min="4" max="4" width="10.00390625" style="4" customWidth="1"/>
    <col min="5" max="5" width="11.125" style="94" customWidth="1"/>
    <col min="6" max="6" width="10.125" style="4" customWidth="1"/>
    <col min="7" max="8" width="9.125" style="4" customWidth="1"/>
    <col min="9" max="9" width="9.875" style="4" customWidth="1"/>
    <col min="10" max="10" width="0.74609375" style="0" customWidth="1"/>
    <col min="11" max="11" width="0.875" style="0" customWidth="1"/>
  </cols>
  <sheetData>
    <row r="1" spans="1:10" ht="23.25" customHeight="1" thickBot="1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5.25" customHeight="1" thickBot="1" thickTop="1">
      <c r="A2" s="67"/>
      <c r="B2" s="67"/>
      <c r="C2" s="67"/>
      <c r="D2" s="92"/>
      <c r="E2" s="68"/>
      <c r="F2" s="68"/>
      <c r="G2" s="92"/>
      <c r="H2" s="68"/>
      <c r="I2" s="68"/>
      <c r="J2" s="67"/>
    </row>
    <row r="3" spans="1:10" s="94" customFormat="1" ht="34.5" customHeight="1" thickBot="1">
      <c r="A3" s="96" t="s">
        <v>61</v>
      </c>
      <c r="B3" s="97"/>
      <c r="C3" s="203" t="s">
        <v>60</v>
      </c>
      <c r="D3" s="204">
        <v>41237</v>
      </c>
      <c r="E3" s="204">
        <v>41251</v>
      </c>
      <c r="F3" s="205" t="s">
        <v>77</v>
      </c>
      <c r="G3" s="204">
        <v>41349</v>
      </c>
      <c r="H3" s="204">
        <v>41384</v>
      </c>
      <c r="I3" s="206" t="s">
        <v>66</v>
      </c>
      <c r="J3" s="75"/>
    </row>
    <row r="4" spans="1:11" ht="17.25" customHeight="1">
      <c r="A4" s="63">
        <f>RANK(C4,C$4:C$33)</f>
        <v>1</v>
      </c>
      <c r="B4" s="64" t="s">
        <v>13</v>
      </c>
      <c r="C4" s="207">
        <f>SUM(LARGE(D4:I4,1),LARGE(D4:I4,2),LARGE(D4:I4,3),LARGE(D4:I4,4))</f>
        <v>3902</v>
      </c>
      <c r="D4" s="196">
        <v>975</v>
      </c>
      <c r="E4" s="197">
        <v>933</v>
      </c>
      <c r="F4" s="196">
        <v>1000</v>
      </c>
      <c r="G4" s="198">
        <v>994</v>
      </c>
      <c r="H4" s="73"/>
      <c r="I4" s="73"/>
      <c r="J4" s="76"/>
      <c r="K4" s="72">
        <f aca="true" t="shared" si="0" ref="K4:K26">SUM(D4:J4)</f>
        <v>3902</v>
      </c>
    </row>
    <row r="5" spans="1:11" ht="15">
      <c r="A5" s="63">
        <f>RANK(C5,C$4:C$33)</f>
        <v>2</v>
      </c>
      <c r="B5" s="10" t="s">
        <v>15</v>
      </c>
      <c r="C5" s="207">
        <f aca="true" t="shared" si="1" ref="C5:C33">SUM(LARGE(D5:I5,1),LARGE(D5:I5,2),LARGE(D5:I5,3),LARGE(D5:I5,4))</f>
        <v>3781.6</v>
      </c>
      <c r="D5" s="196">
        <v>956</v>
      </c>
      <c r="E5" s="199">
        <v>857</v>
      </c>
      <c r="F5" s="196">
        <v>999.3</v>
      </c>
      <c r="G5" s="198">
        <v>969.3</v>
      </c>
      <c r="H5" s="73"/>
      <c r="I5" s="73"/>
      <c r="J5" s="74"/>
      <c r="K5" s="71">
        <f t="shared" si="0"/>
        <v>3781.6000000000004</v>
      </c>
    </row>
    <row r="6" spans="1:11" ht="15">
      <c r="A6" s="63">
        <f>RANK(C6,C$4:C$33)</f>
        <v>3</v>
      </c>
      <c r="B6" s="64" t="s">
        <v>54</v>
      </c>
      <c r="C6" s="207">
        <f>SUM(LARGE(D6:I6,1),LARGE(D6:I6,2),LARGE(D6:I6,3),LARGE(D6:I6,4))</f>
        <v>3119.5</v>
      </c>
      <c r="D6" s="196">
        <v>782</v>
      </c>
      <c r="E6" s="197">
        <v>822</v>
      </c>
      <c r="F6" s="196">
        <v>704</v>
      </c>
      <c r="G6" s="198">
        <v>811.5</v>
      </c>
      <c r="H6" s="73"/>
      <c r="I6" s="73"/>
      <c r="J6" s="74"/>
      <c r="K6" s="71">
        <f>SUM(D6:J6)</f>
        <v>3119.5</v>
      </c>
    </row>
    <row r="7" spans="1:11" ht="15">
      <c r="A7" s="63">
        <f>RANK(C7,C$4:C$33)</f>
        <v>4</v>
      </c>
      <c r="B7" s="10" t="s">
        <v>42</v>
      </c>
      <c r="C7" s="207">
        <f>SUM(LARGE(D7:I7,1),LARGE(D7:I7,2),LARGE(D7:I7,3),LARGE(D7:I7,4))</f>
        <v>2943.2</v>
      </c>
      <c r="D7" s="196">
        <v>1000</v>
      </c>
      <c r="E7" s="199">
        <v>953</v>
      </c>
      <c r="F7" s="196">
        <v>0</v>
      </c>
      <c r="G7" s="198">
        <v>990.2</v>
      </c>
      <c r="H7" s="73"/>
      <c r="I7" s="73"/>
      <c r="J7" s="74"/>
      <c r="K7" s="71">
        <f>SUM(D7:J7)</f>
        <v>2943.2</v>
      </c>
    </row>
    <row r="8" spans="1:11" ht="15">
      <c r="A8" s="63">
        <f>RANK(C8,C$4:C$33)</f>
        <v>5</v>
      </c>
      <c r="B8" s="66" t="s">
        <v>59</v>
      </c>
      <c r="C8" s="207">
        <f t="shared" si="1"/>
        <v>2910.7</v>
      </c>
      <c r="D8" s="196">
        <v>997</v>
      </c>
      <c r="E8" s="200">
        <v>0</v>
      </c>
      <c r="F8" s="196">
        <v>943.8</v>
      </c>
      <c r="G8" s="198">
        <v>969.9</v>
      </c>
      <c r="H8" s="73"/>
      <c r="I8" s="73"/>
      <c r="J8" s="74"/>
      <c r="K8" s="71">
        <f t="shared" si="0"/>
        <v>2910.7</v>
      </c>
    </row>
    <row r="9" spans="1:11" ht="15">
      <c r="A9" s="63">
        <f>RANK(C9,C$4:C$33)</f>
        <v>6</v>
      </c>
      <c r="B9" s="64" t="s">
        <v>14</v>
      </c>
      <c r="C9" s="207">
        <f t="shared" si="1"/>
        <v>2820.6</v>
      </c>
      <c r="D9" s="196">
        <v>0</v>
      </c>
      <c r="E9" s="197">
        <v>870</v>
      </c>
      <c r="F9" s="196">
        <v>999.7</v>
      </c>
      <c r="G9" s="198">
        <v>950.9</v>
      </c>
      <c r="H9" s="73"/>
      <c r="I9" s="73"/>
      <c r="J9" s="74"/>
      <c r="K9" s="71">
        <f t="shared" si="0"/>
        <v>2820.6</v>
      </c>
    </row>
    <row r="10" spans="1:11" ht="15">
      <c r="A10" s="63">
        <f>RANK(C10,C$4:C$33)</f>
        <v>7</v>
      </c>
      <c r="B10" s="64" t="s">
        <v>12</v>
      </c>
      <c r="C10" s="207">
        <f t="shared" si="1"/>
        <v>2792.3</v>
      </c>
      <c r="D10" s="196">
        <v>926</v>
      </c>
      <c r="E10" s="197">
        <v>928</v>
      </c>
      <c r="F10" s="196">
        <v>0</v>
      </c>
      <c r="G10" s="198">
        <v>938.3</v>
      </c>
      <c r="H10" s="73"/>
      <c r="I10" s="73"/>
      <c r="J10" s="74"/>
      <c r="K10" s="71">
        <f>SUM(D10:J10)</f>
        <v>2792.3</v>
      </c>
    </row>
    <row r="11" spans="1:11" ht="15">
      <c r="A11" s="63">
        <f>RANK(C11,C$4:C$33)</f>
        <v>8</v>
      </c>
      <c r="B11" s="10" t="s">
        <v>48</v>
      </c>
      <c r="C11" s="207">
        <f t="shared" si="1"/>
        <v>2546.3</v>
      </c>
      <c r="D11" s="196">
        <v>877</v>
      </c>
      <c r="E11" s="199">
        <v>780</v>
      </c>
      <c r="F11" s="196">
        <v>0</v>
      </c>
      <c r="G11" s="198">
        <v>889.3</v>
      </c>
      <c r="H11" s="73"/>
      <c r="I11" s="73"/>
      <c r="J11" s="74"/>
      <c r="K11" s="71">
        <f t="shared" si="0"/>
        <v>2546.3</v>
      </c>
    </row>
    <row r="12" spans="1:11" ht="15">
      <c r="A12" s="63">
        <f>RANK(C12,C$4:C$33)</f>
        <v>9</v>
      </c>
      <c r="B12" s="10" t="s">
        <v>43</v>
      </c>
      <c r="C12" s="207">
        <f t="shared" si="1"/>
        <v>1999.5</v>
      </c>
      <c r="D12" s="201">
        <v>0</v>
      </c>
      <c r="E12" s="197">
        <v>1000</v>
      </c>
      <c r="F12" s="196">
        <v>0</v>
      </c>
      <c r="G12" s="198">
        <v>999.5</v>
      </c>
      <c r="H12" s="73"/>
      <c r="I12" s="73"/>
      <c r="J12" s="74"/>
      <c r="K12" s="71">
        <f t="shared" si="0"/>
        <v>1999.5</v>
      </c>
    </row>
    <row r="13" spans="1:11" ht="15">
      <c r="A13" s="63">
        <f>RANK(C13,C$4:C$33)</f>
        <v>10</v>
      </c>
      <c r="B13" s="66" t="s">
        <v>58</v>
      </c>
      <c r="C13" s="207">
        <f t="shared" si="1"/>
        <v>1946.7</v>
      </c>
      <c r="D13" s="196">
        <v>952</v>
      </c>
      <c r="E13" s="202">
        <v>0</v>
      </c>
      <c r="F13" s="196">
        <v>0</v>
      </c>
      <c r="G13" s="198">
        <v>994.7</v>
      </c>
      <c r="H13" s="73"/>
      <c r="I13" s="73"/>
      <c r="J13" s="74"/>
      <c r="K13" s="71">
        <f t="shared" si="0"/>
        <v>1946.7</v>
      </c>
    </row>
    <row r="14" spans="1:11" ht="15">
      <c r="A14" s="63">
        <f>RANK(C14,C$4:C$33)</f>
        <v>11</v>
      </c>
      <c r="B14" s="10" t="s">
        <v>47</v>
      </c>
      <c r="C14" s="207">
        <f t="shared" si="1"/>
        <v>1938</v>
      </c>
      <c r="D14" s="196">
        <v>0</v>
      </c>
      <c r="E14" s="197">
        <v>938</v>
      </c>
      <c r="F14" s="196">
        <v>0</v>
      </c>
      <c r="G14" s="198">
        <v>1000</v>
      </c>
      <c r="H14" s="73"/>
      <c r="I14" s="73"/>
      <c r="J14" s="74"/>
      <c r="K14" s="71">
        <f t="shared" si="0"/>
        <v>1938</v>
      </c>
    </row>
    <row r="15" spans="1:11" ht="15">
      <c r="A15" s="63">
        <f>RANK(C15,C$4:C$33)</f>
        <v>12</v>
      </c>
      <c r="B15" s="66" t="s">
        <v>65</v>
      </c>
      <c r="C15" s="207">
        <f t="shared" si="1"/>
        <v>1840.1999999999998</v>
      </c>
      <c r="D15" s="196">
        <v>0</v>
      </c>
      <c r="E15" s="200">
        <v>0</v>
      </c>
      <c r="F15" s="196">
        <v>929.9</v>
      </c>
      <c r="G15" s="198">
        <v>910.3</v>
      </c>
      <c r="H15" s="73"/>
      <c r="I15" s="73"/>
      <c r="J15" s="74"/>
      <c r="K15" s="71">
        <f t="shared" si="0"/>
        <v>1840.1999999999998</v>
      </c>
    </row>
    <row r="16" spans="1:11" ht="15">
      <c r="A16" s="63">
        <f>RANK(C16,C$4:C$33)</f>
        <v>13</v>
      </c>
      <c r="B16" s="66" t="s">
        <v>17</v>
      </c>
      <c r="C16" s="207">
        <f t="shared" si="1"/>
        <v>1663.9</v>
      </c>
      <c r="D16" s="196">
        <v>808</v>
      </c>
      <c r="E16" s="202">
        <v>0</v>
      </c>
      <c r="F16" s="196">
        <v>0</v>
      </c>
      <c r="G16" s="198">
        <v>855.9</v>
      </c>
      <c r="H16" s="73"/>
      <c r="I16" s="73"/>
      <c r="J16" s="74"/>
      <c r="K16" s="71">
        <f t="shared" si="0"/>
        <v>1663.9</v>
      </c>
    </row>
    <row r="17" spans="1:11" ht="15">
      <c r="A17" s="63">
        <f>RANK(C17,C$4:C$33)</f>
        <v>14</v>
      </c>
      <c r="B17" s="66" t="s">
        <v>64</v>
      </c>
      <c r="C17" s="207">
        <f t="shared" si="1"/>
        <v>1596.8000000000002</v>
      </c>
      <c r="D17" s="196">
        <v>0</v>
      </c>
      <c r="E17" s="200">
        <v>0</v>
      </c>
      <c r="F17" s="196">
        <v>895.2</v>
      </c>
      <c r="G17" s="198">
        <v>701.6</v>
      </c>
      <c r="H17" s="73"/>
      <c r="I17" s="73"/>
      <c r="J17" s="74"/>
      <c r="K17" s="71">
        <f t="shared" si="0"/>
        <v>1596.8000000000002</v>
      </c>
    </row>
    <row r="18" spans="1:11" ht="15">
      <c r="A18" s="63">
        <f>RANK(C18,C$4:C$33)</f>
        <v>15</v>
      </c>
      <c r="B18" s="66" t="s">
        <v>56</v>
      </c>
      <c r="C18" s="207">
        <f t="shared" si="1"/>
        <v>1581.2</v>
      </c>
      <c r="D18" s="196">
        <v>793</v>
      </c>
      <c r="E18" s="200">
        <v>0</v>
      </c>
      <c r="F18" s="196">
        <v>0</v>
      </c>
      <c r="G18" s="198">
        <v>788.2</v>
      </c>
      <c r="H18" s="73"/>
      <c r="I18" s="73"/>
      <c r="J18" s="74"/>
      <c r="K18" s="71">
        <f t="shared" si="0"/>
        <v>1581.2</v>
      </c>
    </row>
    <row r="19" spans="1:11" ht="15">
      <c r="A19" s="63">
        <f>RANK(C19,C$4:C$33)</f>
        <v>16</v>
      </c>
      <c r="B19" s="64" t="s">
        <v>51</v>
      </c>
      <c r="C19" s="207">
        <f t="shared" si="1"/>
        <v>1327</v>
      </c>
      <c r="D19" s="196">
        <v>942</v>
      </c>
      <c r="E19" s="197">
        <v>385</v>
      </c>
      <c r="F19" s="196">
        <v>0</v>
      </c>
      <c r="G19" s="198">
        <v>0</v>
      </c>
      <c r="H19" s="73"/>
      <c r="I19" s="73"/>
      <c r="J19" s="74"/>
      <c r="K19" s="71">
        <f>SUM(D19:J19)</f>
        <v>1327</v>
      </c>
    </row>
    <row r="20" spans="1:10" ht="15">
      <c r="A20" s="63">
        <f>RANK(C20,C$4:C$33)</f>
        <v>17</v>
      </c>
      <c r="B20" s="66" t="s">
        <v>78</v>
      </c>
      <c r="C20" s="207">
        <f t="shared" si="1"/>
        <v>968.3</v>
      </c>
      <c r="D20" s="196">
        <v>0</v>
      </c>
      <c r="E20" s="200">
        <v>0</v>
      </c>
      <c r="F20" s="196">
        <v>0</v>
      </c>
      <c r="G20" s="198">
        <v>968.3</v>
      </c>
      <c r="H20" s="73"/>
      <c r="I20" s="73"/>
      <c r="J20" s="74"/>
    </row>
    <row r="21" spans="1:11" ht="15">
      <c r="A21" s="63">
        <f>RANK(C21,C$4:C$33)</f>
        <v>18</v>
      </c>
      <c r="B21" s="10" t="s">
        <v>16</v>
      </c>
      <c r="C21" s="207">
        <f t="shared" si="1"/>
        <v>931</v>
      </c>
      <c r="D21" s="196">
        <v>0</v>
      </c>
      <c r="E21" s="197">
        <v>931</v>
      </c>
      <c r="F21" s="196">
        <v>0</v>
      </c>
      <c r="G21" s="198">
        <v>0</v>
      </c>
      <c r="H21" s="73"/>
      <c r="I21" s="73"/>
      <c r="J21" s="74"/>
      <c r="K21" s="71">
        <f>SUM(D21:J21)</f>
        <v>931</v>
      </c>
    </row>
    <row r="22" spans="1:11" ht="15">
      <c r="A22" s="63">
        <f>RANK(C22,C$4:C$33)</f>
        <v>19</v>
      </c>
      <c r="B22" s="66" t="s">
        <v>18</v>
      </c>
      <c r="C22" s="207">
        <f t="shared" si="1"/>
        <v>894</v>
      </c>
      <c r="D22" s="196">
        <v>894</v>
      </c>
      <c r="E22" s="200">
        <v>0</v>
      </c>
      <c r="F22" s="196">
        <v>0</v>
      </c>
      <c r="G22" s="198">
        <v>0</v>
      </c>
      <c r="H22" s="73"/>
      <c r="I22" s="73"/>
      <c r="J22" s="74"/>
      <c r="K22" s="71">
        <f t="shared" si="0"/>
        <v>894</v>
      </c>
    </row>
    <row r="23" spans="1:11" ht="15">
      <c r="A23" s="63">
        <f>RANK(C23,C$4:C$33)</f>
        <v>20</v>
      </c>
      <c r="B23" s="64" t="s">
        <v>44</v>
      </c>
      <c r="C23" s="207">
        <f t="shared" si="1"/>
        <v>888</v>
      </c>
      <c r="D23" s="196">
        <v>0</v>
      </c>
      <c r="E23" s="197">
        <v>888</v>
      </c>
      <c r="F23" s="196">
        <v>0</v>
      </c>
      <c r="G23" s="198">
        <v>0</v>
      </c>
      <c r="H23" s="73"/>
      <c r="I23" s="73"/>
      <c r="J23" s="74"/>
      <c r="K23" s="71">
        <f t="shared" si="0"/>
        <v>888</v>
      </c>
    </row>
    <row r="24" spans="1:11" ht="15">
      <c r="A24" s="63">
        <f>RANK(C24,C$4:C$33)</f>
        <v>21</v>
      </c>
      <c r="B24" s="10" t="s">
        <v>63</v>
      </c>
      <c r="C24" s="207">
        <f t="shared" si="1"/>
        <v>861</v>
      </c>
      <c r="D24" s="196">
        <v>0</v>
      </c>
      <c r="E24" s="197">
        <v>861</v>
      </c>
      <c r="F24" s="196">
        <v>0</v>
      </c>
      <c r="G24" s="198">
        <v>0</v>
      </c>
      <c r="H24" s="73"/>
      <c r="I24" s="73"/>
      <c r="J24" s="74"/>
      <c r="K24" s="71">
        <f t="shared" si="0"/>
        <v>861</v>
      </c>
    </row>
    <row r="25" spans="1:11" ht="15">
      <c r="A25" s="63">
        <f>RANK(C25,C$4:C$33)</f>
        <v>22</v>
      </c>
      <c r="B25" s="66" t="s">
        <v>57</v>
      </c>
      <c r="C25" s="207">
        <f t="shared" si="1"/>
        <v>802</v>
      </c>
      <c r="D25" s="196">
        <v>802</v>
      </c>
      <c r="E25" s="202">
        <v>0</v>
      </c>
      <c r="F25" s="196">
        <v>0</v>
      </c>
      <c r="G25" s="198">
        <v>0</v>
      </c>
      <c r="H25" s="73"/>
      <c r="I25" s="73"/>
      <c r="J25" s="74"/>
      <c r="K25" s="71">
        <f t="shared" si="0"/>
        <v>802</v>
      </c>
    </row>
    <row r="26" spans="1:11" ht="15">
      <c r="A26" s="63">
        <f>RANK(C26,C$4:C$33)</f>
        <v>23</v>
      </c>
      <c r="B26" s="64" t="s">
        <v>79</v>
      </c>
      <c r="C26" s="207">
        <f t="shared" si="1"/>
        <v>152</v>
      </c>
      <c r="D26" s="196">
        <v>0</v>
      </c>
      <c r="E26" s="197">
        <v>152</v>
      </c>
      <c r="F26" s="196">
        <v>0</v>
      </c>
      <c r="G26" s="198">
        <v>0</v>
      </c>
      <c r="H26" s="73"/>
      <c r="I26" s="73"/>
      <c r="J26" s="74"/>
      <c r="K26" s="71">
        <f t="shared" si="0"/>
        <v>152</v>
      </c>
    </row>
    <row r="27" spans="1:10" ht="15">
      <c r="A27" s="63">
        <f>RANK(C27,C$4:C$33)</f>
        <v>24</v>
      </c>
      <c r="B27" s="65"/>
      <c r="C27" s="207">
        <f t="shared" si="1"/>
        <v>0</v>
      </c>
      <c r="D27" s="196">
        <v>0</v>
      </c>
      <c r="E27" s="200">
        <v>0</v>
      </c>
      <c r="F27" s="196">
        <v>0</v>
      </c>
      <c r="G27" s="198">
        <v>0</v>
      </c>
      <c r="H27" s="73"/>
      <c r="I27" s="73"/>
      <c r="J27" s="74"/>
    </row>
    <row r="28" spans="1:10" ht="15">
      <c r="A28" s="63">
        <f>RANK(C28,C$4:C$33)</f>
        <v>24</v>
      </c>
      <c r="B28" s="65"/>
      <c r="C28" s="207">
        <f t="shared" si="1"/>
        <v>0</v>
      </c>
      <c r="D28" s="196">
        <v>0</v>
      </c>
      <c r="E28" s="200">
        <v>0</v>
      </c>
      <c r="F28" s="196">
        <v>0</v>
      </c>
      <c r="G28" s="198">
        <v>0</v>
      </c>
      <c r="H28" s="73"/>
      <c r="I28" s="73"/>
      <c r="J28" s="74"/>
    </row>
    <row r="29" spans="1:10" ht="15">
      <c r="A29" s="63">
        <f>RANK(C29,C$4:C$33)</f>
        <v>24</v>
      </c>
      <c r="B29" s="65"/>
      <c r="C29" s="207">
        <f t="shared" si="1"/>
        <v>0</v>
      </c>
      <c r="D29" s="196">
        <v>0</v>
      </c>
      <c r="E29" s="200">
        <v>0</v>
      </c>
      <c r="F29" s="196">
        <v>0</v>
      </c>
      <c r="G29" s="198">
        <v>0</v>
      </c>
      <c r="H29" s="73"/>
      <c r="I29" s="73"/>
      <c r="J29" s="74"/>
    </row>
    <row r="30" spans="1:10" ht="15">
      <c r="A30" s="63">
        <f>RANK(C30,C$4:C$33)</f>
        <v>24</v>
      </c>
      <c r="B30" s="65"/>
      <c r="C30" s="207">
        <f t="shared" si="1"/>
        <v>0</v>
      </c>
      <c r="D30" s="196">
        <v>0</v>
      </c>
      <c r="E30" s="200">
        <v>0</v>
      </c>
      <c r="F30" s="196">
        <v>0</v>
      </c>
      <c r="G30" s="198">
        <v>0</v>
      </c>
      <c r="H30" s="73"/>
      <c r="I30" s="73"/>
      <c r="J30" s="74"/>
    </row>
    <row r="31" spans="1:10" ht="15">
      <c r="A31" s="63">
        <f>RANK(C31,C$4:C$33)</f>
        <v>24</v>
      </c>
      <c r="B31" s="65"/>
      <c r="C31" s="207">
        <f t="shared" si="1"/>
        <v>0</v>
      </c>
      <c r="D31" s="196">
        <v>0</v>
      </c>
      <c r="E31" s="200">
        <v>0</v>
      </c>
      <c r="F31" s="196">
        <v>0</v>
      </c>
      <c r="G31" s="198">
        <v>0</v>
      </c>
      <c r="H31" s="73"/>
      <c r="I31" s="73"/>
      <c r="J31" s="74"/>
    </row>
    <row r="32" spans="1:10" ht="15">
      <c r="A32" s="63">
        <f>RANK(C32,C$4:C$33)</f>
        <v>24</v>
      </c>
      <c r="B32" s="65"/>
      <c r="C32" s="207">
        <f t="shared" si="1"/>
        <v>0</v>
      </c>
      <c r="D32" s="196">
        <v>0</v>
      </c>
      <c r="E32" s="200">
        <v>0</v>
      </c>
      <c r="F32" s="196">
        <v>0</v>
      </c>
      <c r="G32" s="198">
        <v>0</v>
      </c>
      <c r="H32" s="73"/>
      <c r="I32" s="73"/>
      <c r="J32" s="74"/>
    </row>
    <row r="33" spans="1:11" ht="15">
      <c r="A33" s="63">
        <f>RANK(C33,C$4:C$33)</f>
        <v>24</v>
      </c>
      <c r="B33" s="65"/>
      <c r="C33" s="207">
        <f t="shared" si="1"/>
        <v>0</v>
      </c>
      <c r="D33" s="196">
        <v>0</v>
      </c>
      <c r="E33" s="200">
        <v>0</v>
      </c>
      <c r="F33" s="196">
        <v>0</v>
      </c>
      <c r="G33" s="198">
        <v>0</v>
      </c>
      <c r="H33" s="73"/>
      <c r="I33" s="73"/>
      <c r="J33" s="74"/>
      <c r="K33" s="71"/>
    </row>
    <row r="34" spans="1:10" ht="12.75">
      <c r="A34" s="4"/>
      <c r="C34" s="208"/>
      <c r="D34" s="69"/>
      <c r="E34" s="93"/>
      <c r="F34" s="69"/>
      <c r="G34" s="69"/>
      <c r="H34" s="69"/>
      <c r="I34" s="69"/>
      <c r="J34" s="70"/>
    </row>
    <row r="35" spans="1:10" ht="12.75">
      <c r="A35" s="4"/>
      <c r="C35" s="208"/>
      <c r="D35" s="69"/>
      <c r="E35" s="93"/>
      <c r="F35" s="69"/>
      <c r="G35" s="69"/>
      <c r="H35" s="69"/>
      <c r="I35" s="69"/>
      <c r="J35" s="70"/>
    </row>
    <row r="36" spans="4:10" ht="12.75">
      <c r="D36" s="69"/>
      <c r="E36" s="93"/>
      <c r="F36" s="69"/>
      <c r="G36" s="69"/>
      <c r="H36" s="69"/>
      <c r="I36" s="69"/>
      <c r="J36" s="70"/>
    </row>
    <row r="37" spans="4:10" ht="12.75">
      <c r="D37" s="69"/>
      <c r="E37" s="93"/>
      <c r="F37" s="69"/>
      <c r="G37" s="69"/>
      <c r="H37" s="69"/>
      <c r="I37" s="69"/>
      <c r="J37" s="70"/>
    </row>
  </sheetData>
  <sheetProtection/>
  <mergeCells count="2">
    <mergeCell ref="A1:J1"/>
    <mergeCell ref="A3:B3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1"/>
  <sheetViews>
    <sheetView zoomScalePageLayoutView="0" workbookViewId="0" topLeftCell="A1">
      <pane xSplit="4" ySplit="1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9" sqref="A19"/>
    </sheetView>
  </sheetViews>
  <sheetFormatPr defaultColWidth="9.00390625" defaultRowHeight="12.75"/>
  <cols>
    <col min="1" max="1" width="7.00390625" style="1" customWidth="1"/>
    <col min="2" max="2" width="24.625" style="2" customWidth="1"/>
    <col min="3" max="3" width="12.00390625" style="1" customWidth="1"/>
    <col min="4" max="4" width="10.125" style="1" customWidth="1"/>
    <col min="5" max="6" width="6.75390625" style="2" customWidth="1"/>
    <col min="7" max="7" width="5.75390625" style="2" customWidth="1"/>
    <col min="8" max="8" width="7.125" style="2" customWidth="1"/>
    <col min="9" max="11" width="5.75390625" style="2" customWidth="1"/>
    <col min="12" max="12" width="7.125" style="2" customWidth="1"/>
    <col min="13" max="15" width="5.75390625" style="2" customWidth="1"/>
    <col min="16" max="16" width="7.125" style="2" customWidth="1"/>
    <col min="17" max="19" width="5.75390625" style="2" customWidth="1"/>
    <col min="20" max="20" width="7.125" style="2" customWidth="1"/>
    <col min="21" max="23" width="5.75390625" style="2" customWidth="1"/>
    <col min="24" max="24" width="7.125" style="2" customWidth="1"/>
    <col min="25" max="27" width="5.75390625" style="2" customWidth="1"/>
    <col min="28" max="28" width="7.125" style="2" customWidth="1"/>
    <col min="29" max="30" width="5.75390625" style="2" customWidth="1"/>
    <col min="31" max="31" width="6.875" style="2" customWidth="1"/>
    <col min="32" max="32" width="7.875" style="2" customWidth="1"/>
    <col min="33" max="35" width="5.75390625" style="2" customWidth="1"/>
    <col min="36" max="36" width="7.125" style="2" customWidth="1"/>
    <col min="37" max="39" width="5.75390625" style="2" customWidth="1"/>
    <col min="40" max="40" width="7.125" style="2" customWidth="1"/>
    <col min="41" max="43" width="5.75390625" style="2" customWidth="1"/>
    <col min="44" max="44" width="6.75390625" style="2" customWidth="1"/>
    <col min="45" max="47" width="5.75390625" style="2" customWidth="1"/>
    <col min="48" max="48" width="7.125" style="2" customWidth="1"/>
    <col min="49" max="51" width="5.75390625" style="2" customWidth="1"/>
    <col min="52" max="52" width="7.625" style="2" customWidth="1"/>
    <col min="53" max="55" width="5.75390625" style="2" customWidth="1"/>
    <col min="56" max="56" width="7.00390625" style="2" customWidth="1"/>
    <col min="57" max="59" width="5.75390625" style="2" customWidth="1"/>
    <col min="60" max="60" width="6.125" style="2" customWidth="1"/>
    <col min="61" max="63" width="5.75390625" style="2" customWidth="1"/>
    <col min="64" max="64" width="6.125" style="2" customWidth="1"/>
    <col min="65" max="67" width="5.75390625" style="2" customWidth="1"/>
    <col min="68" max="68" width="6.75390625" style="2" customWidth="1"/>
    <col min="69" max="88" width="5.75390625" style="2" customWidth="1"/>
    <col min="89" max="89" width="12.25390625" style="2" customWidth="1"/>
    <col min="90" max="90" width="12.625" style="1" customWidth="1"/>
    <col min="91" max="16384" width="9.125" style="2" customWidth="1"/>
  </cols>
  <sheetData>
    <row r="1" spans="1:90" s="5" customFormat="1" ht="27" customHeight="1" thickBot="1">
      <c r="A1" s="98" t="s">
        <v>49</v>
      </c>
      <c r="B1" s="99"/>
      <c r="C1" s="100">
        <v>41237</v>
      </c>
      <c r="D1" s="101"/>
      <c r="E1" s="102" t="s">
        <v>50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  <c r="CD1" s="105" t="s">
        <v>46</v>
      </c>
      <c r="CE1" s="106"/>
      <c r="CF1" s="106"/>
      <c r="CG1" s="106"/>
      <c r="CH1" s="106"/>
      <c r="CI1" s="106"/>
      <c r="CJ1" s="107"/>
      <c r="CK1" s="6">
        <v>6</v>
      </c>
      <c r="CL1" s="6" t="s">
        <v>40</v>
      </c>
    </row>
    <row r="2" spans="1:90" s="3" customFormat="1" ht="15" customHeight="1" thickBot="1">
      <c r="A2" s="120" t="s">
        <v>6</v>
      </c>
      <c r="B2" s="34" t="s">
        <v>41</v>
      </c>
      <c r="C2" s="7" t="s">
        <v>0</v>
      </c>
      <c r="D2" s="7" t="s">
        <v>1</v>
      </c>
      <c r="E2" s="114" t="s">
        <v>19</v>
      </c>
      <c r="F2" s="122"/>
      <c r="G2" s="122"/>
      <c r="H2" s="123"/>
      <c r="I2" s="108" t="s">
        <v>20</v>
      </c>
      <c r="J2" s="109"/>
      <c r="K2" s="109"/>
      <c r="L2" s="110"/>
      <c r="M2" s="114" t="s">
        <v>21</v>
      </c>
      <c r="N2" s="115"/>
      <c r="O2" s="115"/>
      <c r="P2" s="116"/>
      <c r="Q2" s="108" t="s">
        <v>22</v>
      </c>
      <c r="R2" s="109"/>
      <c r="S2" s="109"/>
      <c r="T2" s="110"/>
      <c r="U2" s="114" t="s">
        <v>23</v>
      </c>
      <c r="V2" s="122"/>
      <c r="W2" s="122"/>
      <c r="X2" s="123"/>
      <c r="Y2" s="108" t="s">
        <v>24</v>
      </c>
      <c r="Z2" s="127"/>
      <c r="AA2" s="127"/>
      <c r="AB2" s="128"/>
      <c r="AC2" s="114" t="s">
        <v>25</v>
      </c>
      <c r="AD2" s="122"/>
      <c r="AE2" s="122"/>
      <c r="AF2" s="123"/>
      <c r="AG2" s="108" t="s">
        <v>26</v>
      </c>
      <c r="AH2" s="127"/>
      <c r="AI2" s="127"/>
      <c r="AJ2" s="128"/>
      <c r="AK2" s="114" t="s">
        <v>27</v>
      </c>
      <c r="AL2" s="122"/>
      <c r="AM2" s="122"/>
      <c r="AN2" s="123"/>
      <c r="AO2" s="108" t="s">
        <v>28</v>
      </c>
      <c r="AP2" s="127"/>
      <c r="AQ2" s="127"/>
      <c r="AR2" s="128"/>
      <c r="AS2" s="114" t="s">
        <v>29</v>
      </c>
      <c r="AT2" s="122"/>
      <c r="AU2" s="122"/>
      <c r="AV2" s="123"/>
      <c r="AW2" s="108" t="s">
        <v>30</v>
      </c>
      <c r="AX2" s="127"/>
      <c r="AY2" s="127"/>
      <c r="AZ2" s="128"/>
      <c r="BA2" s="114" t="s">
        <v>31</v>
      </c>
      <c r="BB2" s="122"/>
      <c r="BC2" s="122"/>
      <c r="BD2" s="123"/>
      <c r="BE2" s="108" t="s">
        <v>32</v>
      </c>
      <c r="BF2" s="109"/>
      <c r="BG2" s="109"/>
      <c r="BH2" s="110"/>
      <c r="BI2" s="114" t="s">
        <v>33</v>
      </c>
      <c r="BJ2" s="115"/>
      <c r="BK2" s="115"/>
      <c r="BL2" s="116"/>
      <c r="BM2" s="108" t="s">
        <v>34</v>
      </c>
      <c r="BN2" s="109"/>
      <c r="BO2" s="109"/>
      <c r="BP2" s="110"/>
      <c r="BQ2" s="114" t="s">
        <v>35</v>
      </c>
      <c r="BR2" s="115"/>
      <c r="BS2" s="115"/>
      <c r="BT2" s="116"/>
      <c r="BU2" s="108" t="s">
        <v>36</v>
      </c>
      <c r="BV2" s="109"/>
      <c r="BW2" s="109"/>
      <c r="BX2" s="110"/>
      <c r="BY2" s="114" t="s">
        <v>37</v>
      </c>
      <c r="BZ2" s="115"/>
      <c r="CA2" s="115"/>
      <c r="CB2" s="116"/>
      <c r="CC2" s="108" t="s">
        <v>38</v>
      </c>
      <c r="CD2" s="109"/>
      <c r="CE2" s="109"/>
      <c r="CF2" s="110"/>
      <c r="CG2" s="114" t="s">
        <v>39</v>
      </c>
      <c r="CH2" s="115"/>
      <c r="CI2" s="115"/>
      <c r="CJ2" s="116"/>
      <c r="CK2" s="132" t="s">
        <v>5</v>
      </c>
      <c r="CL2" s="61" t="s">
        <v>4</v>
      </c>
    </row>
    <row r="3" spans="1:90" s="3" customFormat="1" ht="15.75" customHeight="1" thickBot="1">
      <c r="A3" s="121"/>
      <c r="B3" s="9" t="s">
        <v>45</v>
      </c>
      <c r="C3" s="8" t="s">
        <v>2</v>
      </c>
      <c r="D3" s="8" t="s">
        <v>3</v>
      </c>
      <c r="E3" s="124"/>
      <c r="F3" s="125"/>
      <c r="G3" s="125"/>
      <c r="H3" s="126"/>
      <c r="I3" s="111"/>
      <c r="J3" s="112"/>
      <c r="K3" s="112"/>
      <c r="L3" s="113"/>
      <c r="M3" s="117"/>
      <c r="N3" s="118"/>
      <c r="O3" s="118"/>
      <c r="P3" s="119"/>
      <c r="Q3" s="111"/>
      <c r="R3" s="112"/>
      <c r="S3" s="112"/>
      <c r="T3" s="113"/>
      <c r="U3" s="124"/>
      <c r="V3" s="125"/>
      <c r="W3" s="125"/>
      <c r="X3" s="126"/>
      <c r="Y3" s="129"/>
      <c r="Z3" s="130"/>
      <c r="AA3" s="130"/>
      <c r="AB3" s="131"/>
      <c r="AC3" s="124"/>
      <c r="AD3" s="125"/>
      <c r="AE3" s="125"/>
      <c r="AF3" s="126"/>
      <c r="AG3" s="129"/>
      <c r="AH3" s="130"/>
      <c r="AI3" s="130"/>
      <c r="AJ3" s="131"/>
      <c r="AK3" s="124"/>
      <c r="AL3" s="125"/>
      <c r="AM3" s="125"/>
      <c r="AN3" s="126"/>
      <c r="AO3" s="129"/>
      <c r="AP3" s="130"/>
      <c r="AQ3" s="130"/>
      <c r="AR3" s="131"/>
      <c r="AS3" s="124"/>
      <c r="AT3" s="125"/>
      <c r="AU3" s="125"/>
      <c r="AV3" s="126"/>
      <c r="AW3" s="129"/>
      <c r="AX3" s="130"/>
      <c r="AY3" s="130"/>
      <c r="AZ3" s="131"/>
      <c r="BA3" s="124"/>
      <c r="BB3" s="125"/>
      <c r="BC3" s="125"/>
      <c r="BD3" s="126"/>
      <c r="BE3" s="111"/>
      <c r="BF3" s="112"/>
      <c r="BG3" s="112"/>
      <c r="BH3" s="113"/>
      <c r="BI3" s="117"/>
      <c r="BJ3" s="118"/>
      <c r="BK3" s="118"/>
      <c r="BL3" s="119"/>
      <c r="BM3" s="111"/>
      <c r="BN3" s="112"/>
      <c r="BO3" s="112"/>
      <c r="BP3" s="113"/>
      <c r="BQ3" s="117"/>
      <c r="BR3" s="118"/>
      <c r="BS3" s="118"/>
      <c r="BT3" s="119"/>
      <c r="BU3" s="111"/>
      <c r="BV3" s="112"/>
      <c r="BW3" s="112"/>
      <c r="BX3" s="113"/>
      <c r="BY3" s="117"/>
      <c r="BZ3" s="118"/>
      <c r="CA3" s="118"/>
      <c r="CB3" s="119"/>
      <c r="CC3" s="111"/>
      <c r="CD3" s="112"/>
      <c r="CE3" s="112"/>
      <c r="CF3" s="113"/>
      <c r="CG3" s="117"/>
      <c r="CH3" s="118"/>
      <c r="CI3" s="118"/>
      <c r="CJ3" s="119"/>
      <c r="CK3" s="133"/>
      <c r="CL3" s="60" t="s">
        <v>2</v>
      </c>
    </row>
    <row r="4" spans="1:91" s="15" customFormat="1" ht="24" customHeight="1">
      <c r="A4" s="21">
        <f aca="true" t="shared" si="0" ref="A4:A18">RANK(C4,C$4:C$26)</f>
        <v>1</v>
      </c>
      <c r="B4" s="12" t="s">
        <v>42</v>
      </c>
      <c r="C4" s="35">
        <f aca="true" t="shared" si="1" ref="C4:C26">H4+L4+P4+T4+X4+AB4+AF4+AJ4+AN4+AR4+AV4+AZ4+BD4+BH4+BL4+BP4+BT4+BX4+CB4+CF4+CJ4-CK4-CL4</f>
        <v>4983.800000000001</v>
      </c>
      <c r="D4" s="38">
        <f aca="true" t="shared" si="2" ref="D4:D17">ROUND(1000*C4/MAX(C$4:C$26),1)</f>
        <v>1000</v>
      </c>
      <c r="E4" s="56"/>
      <c r="F4" s="28"/>
      <c r="G4" s="32">
        <f aca="true" t="shared" si="3" ref="G4:G17">IF((60*HOUR(E4)+MINUTE(E4))&lt;=600,F4+(60*HOUR(E4)+MINUTE(E4)),F4+(600-3*ABS((60*HOUR(E4)+MINUTE(E4))-600)))</f>
        <v>0</v>
      </c>
      <c r="H4" s="49">
        <f aca="true" t="shared" si="4" ref="H4:H17">IF(SUM(G$4:G$26)&gt;0,ROUND(1000*G4/MAX(G$4:G$26),1),0)</f>
        <v>0</v>
      </c>
      <c r="I4" s="56">
        <v>0.3763888888888889</v>
      </c>
      <c r="J4" s="28">
        <v>99</v>
      </c>
      <c r="K4" s="29">
        <f aca="true" t="shared" si="5" ref="K4:K17">IF((60*HOUR(I4)+MINUTE(I4))&lt;=600,J4+(60*HOUR(I4)+MINUTE(I4)),J4+(600-3*ABS((60*HOUR(I4)+MINUTE(I4))-600)))</f>
        <v>641</v>
      </c>
      <c r="L4" s="49">
        <f aca="true" t="shared" si="6" ref="L4:L17">IF(SUM(K$4:K$26)&gt;0,ROUND(1000*K4/MAX(K$4:K$26),1),0)</f>
        <v>953.9</v>
      </c>
      <c r="M4" s="56"/>
      <c r="N4" s="28"/>
      <c r="O4" s="29">
        <f aca="true" t="shared" si="7" ref="O4:O17">IF((60*HOUR(M4)+MINUTE(M4))&lt;=600,N4+(60*HOUR(M4)+MINUTE(M4)),N4+(600-3*ABS((60*HOUR(M4)+MINUTE(M4))-600)))</f>
        <v>0</v>
      </c>
      <c r="P4" s="49">
        <f aca="true" t="shared" si="8" ref="P4:P17">IF(SUM(O$4:O$26)&gt;0,ROUND(1000*O4/MAX(O$4:O$26),1),0)</f>
        <v>0</v>
      </c>
      <c r="Q4" s="56"/>
      <c r="R4" s="28"/>
      <c r="S4" s="29">
        <f aca="true" t="shared" si="9" ref="S4:S17">IF((60*HOUR(Q4)+MINUTE(Q4))&lt;=600,R4+(60*HOUR(Q4)+MINUTE(Q4)),R4+(600-3*ABS((60*HOUR(Q4)+MINUTE(Q4))-600)))</f>
        <v>0</v>
      </c>
      <c r="T4" s="49">
        <f aca="true" t="shared" si="10" ref="T4:T17">IF(SUM(S$4:S$26)&gt;0,ROUND(1000*S4/MAX(S$4:S$26),1),0)</f>
        <v>0</v>
      </c>
      <c r="U4" s="56">
        <v>0.41111111111111115</v>
      </c>
      <c r="V4" s="28">
        <v>96</v>
      </c>
      <c r="W4" s="29">
        <f aca="true" t="shared" si="11" ref="W4:W17">IF((60*HOUR(U4)+MINUTE(U4))&lt;=600,V4+(60*HOUR(U4)+MINUTE(U4)),V4+(600-3*ABS((60*HOUR(U4)+MINUTE(U4))-600)))</f>
        <v>688</v>
      </c>
      <c r="X4" s="49">
        <f aca="true" t="shared" si="12" ref="X4:X17">IF(SUM(W$4:W$26)&gt;0,ROUND(1000*W4/MAX(W$4:W$26),1),0)</f>
        <v>1000</v>
      </c>
      <c r="Y4" s="56"/>
      <c r="Z4" s="28"/>
      <c r="AA4" s="29">
        <f aca="true" t="shared" si="13" ref="AA4:AA17">IF((60*HOUR(Y4)+MINUTE(Y4))&lt;=600,Z4+(60*HOUR(Y4)+MINUTE(Y4)),Z4+(600-3*ABS((60*HOUR(Y4)+MINUTE(Y4))-600)))</f>
        <v>0</v>
      </c>
      <c r="AB4" s="49">
        <f aca="true" t="shared" si="14" ref="AB4:AB17">IF(SUM(AA$4:AA$26)&gt;0,ROUND(1000*AA4/MAX(AA$4:AA$26),1),0)</f>
        <v>0</v>
      </c>
      <c r="AC4" s="56"/>
      <c r="AD4" s="28"/>
      <c r="AE4" s="29">
        <f aca="true" t="shared" si="15" ref="AE4:AE17">IF((60*HOUR(AC4)+MINUTE(AC4))&lt;=600,AD4+(60*HOUR(AC4)+MINUTE(AC4)),AD4+(600-3*ABS((60*HOUR(AC4)+MINUTE(AC4))-600)))</f>
        <v>0</v>
      </c>
      <c r="AF4" s="49">
        <f aca="true" t="shared" si="16" ref="AF4:AF17">IF(SUM(AE$4:AE$26)&gt;0,ROUND(1000*AE4/MAX(AE$4:AE$26),1),0)</f>
        <v>0</v>
      </c>
      <c r="AG4" s="56">
        <v>0.3909722222222222</v>
      </c>
      <c r="AH4" s="28">
        <v>92</v>
      </c>
      <c r="AI4" s="29">
        <f aca="true" t="shared" si="17" ref="AI4:AI17">IF((60*HOUR(AG4)+MINUTE(AG4))&lt;=600,AH4+(60*HOUR(AG4)+MINUTE(AG4)),AH4+(600-3*ABS((60*HOUR(AG4)+MINUTE(AG4))-600)))</f>
        <v>655</v>
      </c>
      <c r="AJ4" s="49">
        <f aca="true" t="shared" si="18" ref="AJ4:AJ17">IF(SUM(AI$4:AI$26)&gt;0,ROUND(1000*AI4/MAX(AI$4:AI$26),1),0)</f>
        <v>992.4</v>
      </c>
      <c r="AK4" s="56"/>
      <c r="AL4" s="28"/>
      <c r="AM4" s="29">
        <f aca="true" t="shared" si="19" ref="AM4:AM17">IF((60*HOUR(AK4)+MINUTE(AK4))&lt;=600,AL4+(60*HOUR(AK4)+MINUTE(AK4)),AL4+(600-3*ABS((60*HOUR(AK4)+MINUTE(AK4))-600)))</f>
        <v>0</v>
      </c>
      <c r="AN4" s="49">
        <f aca="true" t="shared" si="20" ref="AN4:AN17">IF(SUM(AM$4:AM$26)&gt;0,ROUND(1000*AM4/MAX(AM$4:AM$26),1),0)</f>
        <v>0</v>
      </c>
      <c r="AO4" s="56">
        <v>0.4166666666666667</v>
      </c>
      <c r="AP4" s="28">
        <v>94</v>
      </c>
      <c r="AQ4" s="29">
        <f aca="true" t="shared" si="21" ref="AQ4:AQ17">IF((60*HOUR(AO4)+MINUTE(AO4))&lt;=600,AP4+(60*HOUR(AO4)+MINUTE(AO4)),AP4+(600-3*ABS((60*HOUR(AO4)+MINUTE(AO4))-600)))</f>
        <v>694</v>
      </c>
      <c r="AR4" s="49">
        <f aca="true" t="shared" si="22" ref="AR4:AR17">IF(SUM(AQ$4:AQ$26)&gt;0,ROUND(1000*AQ4/MAX(AQ$4:AQ$26),1),0)</f>
        <v>994.3</v>
      </c>
      <c r="AS4" s="56"/>
      <c r="AT4" s="28"/>
      <c r="AU4" s="29">
        <f aca="true" t="shared" si="23" ref="AU4:AU17">IF((60*HOUR(AS4)+MINUTE(AS4))&lt;=600,AT4+(60*HOUR(AS4)+MINUTE(AS4)),AT4+(600-3*ABS((60*HOUR(AS4)+MINUTE(AS4))-600)))</f>
        <v>0</v>
      </c>
      <c r="AV4" s="49">
        <f aca="true" t="shared" si="24" ref="AV4:AV17">IF(SUM(AU$4:AU$26)&gt;0,ROUND(1000*AU4/MAX(AU$4:AU$26),1),0)</f>
        <v>0</v>
      </c>
      <c r="AW4" s="56">
        <v>0.4152777777777778</v>
      </c>
      <c r="AX4" s="28">
        <v>99</v>
      </c>
      <c r="AY4" s="29">
        <f aca="true" t="shared" si="25" ref="AY4:AY17">IF((60*HOUR(AW4)+MINUTE(AW4))&lt;=600,AX4+(60*HOUR(AW4)+MINUTE(AW4)),AX4+(600-3*ABS((60*HOUR(AW4)+MINUTE(AW4))-600)))</f>
        <v>697</v>
      </c>
      <c r="AZ4" s="49">
        <f aca="true" t="shared" si="26" ref="AZ4:AZ17">IF(SUM(AY$4:AY$26)&gt;0,ROUND(1000*AY4/MAX(AY$4:AY$26),1),0)</f>
        <v>1000</v>
      </c>
      <c r="BA4" s="56"/>
      <c r="BB4" s="28"/>
      <c r="BC4" s="29">
        <f aca="true" t="shared" si="27" ref="BC4:BC17">IF((60*HOUR(BA4)+MINUTE(BA4))&lt;=600,BB4+(60*HOUR(BA4)+MINUTE(BA4)),BB4+(600-3*ABS((60*HOUR(BA4)+MINUTE(BA4))-600)))</f>
        <v>0</v>
      </c>
      <c r="BD4" s="49">
        <f aca="true" t="shared" si="28" ref="BD4:BD17">IF(SUM(BC$4:BC$26)&gt;0,ROUND(1000*BC4/MAX(BC$4:BC$26),1),0)</f>
        <v>0</v>
      </c>
      <c r="BE4" s="56"/>
      <c r="BF4" s="28"/>
      <c r="BG4" s="29">
        <f aca="true" t="shared" si="29" ref="BG4:BG17">IF((60*HOUR(BE4)+MINUTE(BE4))&lt;=600,BF4+(60*HOUR(BE4)+MINUTE(BE4)),BF4+(600-3*ABS((60*HOUR(BE4)+MINUTE(BE4))-600)))</f>
        <v>0</v>
      </c>
      <c r="BH4" s="49">
        <f aca="true" t="shared" si="30" ref="BH4:BH17">IF(SUM(BG$4:BG$26)&gt;0,ROUND(1000*BG4/MAX(BG$4:BG$26),1),0)</f>
        <v>0</v>
      </c>
      <c r="BI4" s="56"/>
      <c r="BJ4" s="28"/>
      <c r="BK4" s="29">
        <f aca="true" t="shared" si="31" ref="BK4:BK17">IF((60*HOUR(BI4)+MINUTE(BI4))&lt;=600,BJ4+(60*HOUR(BI4)+MINUTE(BI4)),BJ4+(600-3*ABS((60*HOUR(BI4)+MINUTE(BI4))-600)))</f>
        <v>0</v>
      </c>
      <c r="BL4" s="49">
        <f aca="true" t="shared" si="32" ref="BL4:BL17">IF(SUM(BK$4:BK$26)&gt;0,ROUND(1000*BK4/MAX(BK$4:BK$26),1),0)</f>
        <v>0</v>
      </c>
      <c r="BM4" s="56">
        <v>0.4166666666666667</v>
      </c>
      <c r="BN4" s="28">
        <v>97</v>
      </c>
      <c r="BO4" s="29">
        <f aca="true" t="shared" si="33" ref="BO4:BO17">IF((60*HOUR(BM4)+MINUTE(BM4))&lt;=600,BN4+(60*HOUR(BM4)+MINUTE(BM4)),BN4+(600-3*ABS((60*HOUR(BM4)+MINUTE(BM4))-600)))</f>
        <v>697</v>
      </c>
      <c r="BP4" s="49">
        <f aca="true" t="shared" si="34" ref="BP4:BP17">IF(SUM(BO$4:BO$26)&gt;0,ROUND(1000*BO4/MAX(BO$4:BO$26),1),0)</f>
        <v>997.1</v>
      </c>
      <c r="BQ4" s="56"/>
      <c r="BR4" s="28"/>
      <c r="BS4" s="29">
        <f aca="true" t="shared" si="35" ref="BS4:BS17">IF((60*HOUR(BQ4)+MINUTE(BQ4))&lt;=600,BR4+(60*HOUR(BQ4)+MINUTE(BQ4)),BR4+(600-3*ABS((60*HOUR(BQ4)+MINUTE(BQ4))-600)))</f>
        <v>0</v>
      </c>
      <c r="BT4" s="49">
        <f aca="true" t="shared" si="36" ref="BT4:BT17">IF(SUM(BS$4:BS$26)&gt;0,ROUND(1000*BS4/MAX(BS$4:BS$26),1),0)</f>
        <v>0</v>
      </c>
      <c r="BU4" s="56"/>
      <c r="BV4" s="28"/>
      <c r="BW4" s="29">
        <f aca="true" t="shared" si="37" ref="BW4:BW17">IF((60*HOUR(BU4)+MINUTE(BU4))&lt;=600,BV4+(60*HOUR(BU4)+MINUTE(BU4)),BV4+(600-3*ABS((60*HOUR(BU4)+MINUTE(BU4))-600)))</f>
        <v>0</v>
      </c>
      <c r="BX4" s="49">
        <f aca="true" t="shared" si="38" ref="BX4:BX17">IF(SUM(BW$4:BW$26)&gt;0,ROUND(1000*BW4/MAX(BW$4:BW$26),1),0)</f>
        <v>0</v>
      </c>
      <c r="BY4" s="56"/>
      <c r="BZ4" s="28"/>
      <c r="CA4" s="29">
        <f aca="true" t="shared" si="39" ref="CA4:CA17">IF((60*HOUR(BY4)+MINUTE(BY4))&lt;=600,BZ4+(60*HOUR(BY4)+MINUTE(BY4)),BZ4+(600-3*ABS((60*HOUR(BY4)+MINUTE(BY4))-600)))</f>
        <v>0</v>
      </c>
      <c r="CB4" s="49">
        <f aca="true" t="shared" si="40" ref="CB4:CB17">IF(SUM(CA$4:CA$26)&gt;0,ROUND(1000*CA4/MAX(CA$4:CA$26),1),0)</f>
        <v>0</v>
      </c>
      <c r="CC4" s="56"/>
      <c r="CD4" s="28"/>
      <c r="CE4" s="29">
        <f aca="true" t="shared" si="41" ref="CE4:CE17">IF((60*HOUR(CC4)+MINUTE(CC4))&lt;=600,CD4+(60*HOUR(CC4)+MINUTE(CC4)),CD4+(600-3*ABS((60*HOUR(CC4)+MINUTE(CC4))-600)))</f>
        <v>0</v>
      </c>
      <c r="CF4" s="49">
        <f aca="true" t="shared" si="42" ref="CF4:CF17">IF(SUM(CE$4:CE$26)&gt;0,ROUND(1000*CE4/MAX(CE$4:CE$26),1),0)</f>
        <v>0</v>
      </c>
      <c r="CG4" s="56"/>
      <c r="CH4" s="28"/>
      <c r="CI4" s="30">
        <f aca="true" t="shared" si="43" ref="CI4:CI17">IF((60*HOUR(CG4)+MINUTE(CG4))&lt;=600,CH4+(60*HOUR(CG4)+MINUTE(CG4)),CH4+(600-3*ABS((60*HOUR(CG4)+MINUTE(CG4))-600)))</f>
        <v>0</v>
      </c>
      <c r="CJ4" s="49">
        <f aca="true" t="shared" si="44" ref="CJ4:CJ17">IF(SUM(CI$4:CI$26)&gt;0,ROUND(1000*CI4/MAX(CI$4:CI$26),1),0)</f>
        <v>0</v>
      </c>
      <c r="CK4" s="13"/>
      <c r="CL4" s="43">
        <f>LARGE((H4,L4,P4,T4,X4,AB4,AF4,AJ4,AN4,AR4,AV4,AZ4,BD4,BH4,BL4,BP4,BT4,BX4),6)</f>
        <v>953.9</v>
      </c>
      <c r="CM4" s="14"/>
    </row>
    <row r="5" spans="1:91" s="15" customFormat="1" ht="24" customHeight="1">
      <c r="A5" s="22">
        <f t="shared" si="0"/>
        <v>2</v>
      </c>
      <c r="B5" s="11" t="s">
        <v>11</v>
      </c>
      <c r="C5" s="36">
        <f t="shared" si="1"/>
        <v>4968.4</v>
      </c>
      <c r="D5" s="39">
        <f t="shared" si="2"/>
        <v>996.9</v>
      </c>
      <c r="E5" s="50"/>
      <c r="F5" s="31"/>
      <c r="G5" s="32">
        <f t="shared" si="3"/>
        <v>0</v>
      </c>
      <c r="H5" s="51">
        <f t="shared" si="4"/>
        <v>0</v>
      </c>
      <c r="I5" s="50"/>
      <c r="J5" s="31"/>
      <c r="K5" s="32">
        <f t="shared" si="5"/>
        <v>0</v>
      </c>
      <c r="L5" s="51">
        <f t="shared" si="6"/>
        <v>0</v>
      </c>
      <c r="M5" s="50">
        <v>0.3444444444444445</v>
      </c>
      <c r="N5" s="31">
        <v>94</v>
      </c>
      <c r="O5" s="32">
        <f t="shared" si="7"/>
        <v>590</v>
      </c>
      <c r="P5" s="51">
        <f t="shared" si="8"/>
        <v>1000</v>
      </c>
      <c r="Q5" s="50"/>
      <c r="R5" s="31"/>
      <c r="S5" s="32">
        <f t="shared" si="9"/>
        <v>0</v>
      </c>
      <c r="T5" s="51">
        <f t="shared" si="10"/>
        <v>0</v>
      </c>
      <c r="U5" s="50"/>
      <c r="V5" s="31"/>
      <c r="W5" s="32">
        <f t="shared" si="11"/>
        <v>0</v>
      </c>
      <c r="X5" s="51">
        <f t="shared" si="12"/>
        <v>0</v>
      </c>
      <c r="Y5" s="50">
        <v>0.3576388888888889</v>
      </c>
      <c r="Z5" s="31">
        <v>96</v>
      </c>
      <c r="AA5" s="32">
        <f t="shared" si="13"/>
        <v>611</v>
      </c>
      <c r="AB5" s="51">
        <f t="shared" si="14"/>
        <v>1000</v>
      </c>
      <c r="AC5" s="50">
        <v>0.24166666666666667</v>
      </c>
      <c r="AD5" s="31">
        <v>100</v>
      </c>
      <c r="AE5" s="32">
        <f t="shared" si="15"/>
        <v>448</v>
      </c>
      <c r="AF5" s="51">
        <f t="shared" si="16"/>
        <v>695.7</v>
      </c>
      <c r="AG5" s="50"/>
      <c r="AH5" s="31"/>
      <c r="AI5" s="32">
        <f t="shared" si="17"/>
        <v>0</v>
      </c>
      <c r="AJ5" s="51">
        <f t="shared" si="18"/>
        <v>0</v>
      </c>
      <c r="AK5" s="50">
        <v>0.4138888888888889</v>
      </c>
      <c r="AL5" s="31">
        <v>97</v>
      </c>
      <c r="AM5" s="32">
        <f t="shared" si="19"/>
        <v>693</v>
      </c>
      <c r="AN5" s="51">
        <f t="shared" si="20"/>
        <v>995.7</v>
      </c>
      <c r="AO5" s="50"/>
      <c r="AP5" s="31"/>
      <c r="AQ5" s="32">
        <f t="shared" si="21"/>
        <v>0</v>
      </c>
      <c r="AR5" s="51">
        <f t="shared" si="22"/>
        <v>0</v>
      </c>
      <c r="AS5" s="50">
        <v>0.41250000000000003</v>
      </c>
      <c r="AT5" s="31">
        <v>94</v>
      </c>
      <c r="AU5" s="32">
        <f t="shared" si="23"/>
        <v>688</v>
      </c>
      <c r="AV5" s="51">
        <f t="shared" si="24"/>
        <v>989.9</v>
      </c>
      <c r="AW5" s="50"/>
      <c r="AX5" s="31"/>
      <c r="AY5" s="32">
        <f t="shared" si="25"/>
        <v>0</v>
      </c>
      <c r="AZ5" s="51">
        <f t="shared" si="26"/>
        <v>0</v>
      </c>
      <c r="BA5" s="50"/>
      <c r="BB5" s="31"/>
      <c r="BC5" s="32">
        <f t="shared" si="27"/>
        <v>0</v>
      </c>
      <c r="BD5" s="51">
        <f t="shared" si="28"/>
        <v>0</v>
      </c>
      <c r="BE5" s="50"/>
      <c r="BF5" s="31"/>
      <c r="BG5" s="32">
        <f t="shared" si="29"/>
        <v>0</v>
      </c>
      <c r="BH5" s="51">
        <f t="shared" si="30"/>
        <v>0</v>
      </c>
      <c r="BI5" s="50">
        <v>0.4131944444444444</v>
      </c>
      <c r="BJ5" s="31">
        <v>92</v>
      </c>
      <c r="BK5" s="32">
        <f t="shared" si="31"/>
        <v>687</v>
      </c>
      <c r="BL5" s="51">
        <f t="shared" si="32"/>
        <v>982.8</v>
      </c>
      <c r="BM5" s="50"/>
      <c r="BN5" s="31"/>
      <c r="BO5" s="32">
        <f t="shared" si="33"/>
        <v>0</v>
      </c>
      <c r="BP5" s="51">
        <f t="shared" si="34"/>
        <v>0</v>
      </c>
      <c r="BQ5" s="50"/>
      <c r="BR5" s="31"/>
      <c r="BS5" s="32">
        <f t="shared" si="35"/>
        <v>0</v>
      </c>
      <c r="BT5" s="51">
        <f t="shared" si="36"/>
        <v>0</v>
      </c>
      <c r="BU5" s="50"/>
      <c r="BV5" s="31"/>
      <c r="BW5" s="32">
        <f t="shared" si="37"/>
        <v>0</v>
      </c>
      <c r="BX5" s="51">
        <f t="shared" si="38"/>
        <v>0</v>
      </c>
      <c r="BY5" s="50"/>
      <c r="BZ5" s="31"/>
      <c r="CA5" s="32">
        <f t="shared" si="39"/>
        <v>0</v>
      </c>
      <c r="CB5" s="51">
        <f t="shared" si="40"/>
        <v>0</v>
      </c>
      <c r="CC5" s="50"/>
      <c r="CD5" s="31"/>
      <c r="CE5" s="32">
        <f t="shared" si="41"/>
        <v>0</v>
      </c>
      <c r="CF5" s="51">
        <f t="shared" si="42"/>
        <v>0</v>
      </c>
      <c r="CG5" s="50"/>
      <c r="CH5" s="31"/>
      <c r="CI5" s="33">
        <f t="shared" si="43"/>
        <v>0</v>
      </c>
      <c r="CJ5" s="51">
        <f t="shared" si="44"/>
        <v>0</v>
      </c>
      <c r="CK5" s="16"/>
      <c r="CL5" s="44">
        <f>LARGE((H5,L5,P5,T5,X5,AB5,AF5,AJ5,AN5,AR5,AV5,AZ5,BD5,BH5,BL5,BP5,BT5,BX5),6)</f>
        <v>695.7</v>
      </c>
      <c r="CM5" s="14"/>
    </row>
    <row r="6" spans="1:91" s="15" customFormat="1" ht="24" customHeight="1">
      <c r="A6" s="22">
        <f t="shared" si="0"/>
        <v>3</v>
      </c>
      <c r="B6" s="11" t="s">
        <v>13</v>
      </c>
      <c r="C6" s="36">
        <f t="shared" si="1"/>
        <v>4860.400000000001</v>
      </c>
      <c r="D6" s="39">
        <f t="shared" si="2"/>
        <v>975.2</v>
      </c>
      <c r="E6" s="50"/>
      <c r="F6" s="31"/>
      <c r="G6" s="32">
        <f t="shared" si="3"/>
        <v>0</v>
      </c>
      <c r="H6" s="51">
        <f t="shared" si="4"/>
        <v>0</v>
      </c>
      <c r="I6" s="50">
        <v>0.3986111111111111</v>
      </c>
      <c r="J6" s="31">
        <v>98</v>
      </c>
      <c r="K6" s="32">
        <f t="shared" si="5"/>
        <v>672</v>
      </c>
      <c r="L6" s="51">
        <f t="shared" si="6"/>
        <v>1000</v>
      </c>
      <c r="M6" s="50"/>
      <c r="N6" s="31"/>
      <c r="O6" s="32">
        <f t="shared" si="7"/>
        <v>0</v>
      </c>
      <c r="P6" s="51">
        <f t="shared" si="8"/>
        <v>0</v>
      </c>
      <c r="Q6" s="50">
        <v>0.3361111111111111</v>
      </c>
      <c r="R6" s="31">
        <v>97</v>
      </c>
      <c r="S6" s="32">
        <f t="shared" si="9"/>
        <v>581</v>
      </c>
      <c r="T6" s="51">
        <f t="shared" si="10"/>
        <v>863.3</v>
      </c>
      <c r="U6" s="50"/>
      <c r="V6" s="31"/>
      <c r="W6" s="32">
        <f t="shared" si="11"/>
        <v>0</v>
      </c>
      <c r="X6" s="51">
        <f t="shared" si="12"/>
        <v>0</v>
      </c>
      <c r="Y6" s="50"/>
      <c r="Z6" s="31"/>
      <c r="AA6" s="32">
        <f t="shared" si="13"/>
        <v>0</v>
      </c>
      <c r="AB6" s="51">
        <f t="shared" si="14"/>
        <v>0</v>
      </c>
      <c r="AC6" s="50">
        <v>0.3833333333333333</v>
      </c>
      <c r="AD6" s="31">
        <v>92</v>
      </c>
      <c r="AE6" s="32">
        <f t="shared" si="15"/>
        <v>644</v>
      </c>
      <c r="AF6" s="51">
        <f t="shared" si="16"/>
        <v>1000</v>
      </c>
      <c r="AG6" s="50"/>
      <c r="AH6" s="31"/>
      <c r="AI6" s="32">
        <f t="shared" si="17"/>
        <v>0</v>
      </c>
      <c r="AJ6" s="51">
        <f t="shared" si="18"/>
        <v>0</v>
      </c>
      <c r="AK6" s="50"/>
      <c r="AL6" s="31"/>
      <c r="AM6" s="32">
        <f t="shared" si="19"/>
        <v>0</v>
      </c>
      <c r="AN6" s="51">
        <f t="shared" si="20"/>
        <v>0</v>
      </c>
      <c r="AO6" s="50"/>
      <c r="AP6" s="31"/>
      <c r="AQ6" s="32">
        <f t="shared" si="21"/>
        <v>0</v>
      </c>
      <c r="AR6" s="51">
        <f t="shared" si="22"/>
        <v>0</v>
      </c>
      <c r="AS6" s="50">
        <v>0.4166666666666667</v>
      </c>
      <c r="AT6" s="31">
        <v>95</v>
      </c>
      <c r="AU6" s="32">
        <f t="shared" si="23"/>
        <v>695</v>
      </c>
      <c r="AV6" s="51">
        <f t="shared" si="24"/>
        <v>1000</v>
      </c>
      <c r="AW6" s="50"/>
      <c r="AX6" s="31"/>
      <c r="AY6" s="32">
        <f t="shared" si="25"/>
        <v>0</v>
      </c>
      <c r="AZ6" s="51">
        <f t="shared" si="26"/>
        <v>0</v>
      </c>
      <c r="BA6" s="50">
        <v>0.3055555555555555</v>
      </c>
      <c r="BB6" s="31">
        <v>97</v>
      </c>
      <c r="BC6" s="32">
        <f t="shared" si="27"/>
        <v>537</v>
      </c>
      <c r="BD6" s="51">
        <f t="shared" si="28"/>
        <v>770.4</v>
      </c>
      <c r="BE6" s="50"/>
      <c r="BF6" s="31"/>
      <c r="BG6" s="32">
        <f t="shared" si="29"/>
        <v>0</v>
      </c>
      <c r="BH6" s="51">
        <f t="shared" si="30"/>
        <v>0</v>
      </c>
      <c r="BI6" s="50"/>
      <c r="BJ6" s="31"/>
      <c r="BK6" s="32">
        <f t="shared" si="31"/>
        <v>0</v>
      </c>
      <c r="BL6" s="51">
        <f t="shared" si="32"/>
        <v>0</v>
      </c>
      <c r="BM6" s="50">
        <v>0.4152777777777778</v>
      </c>
      <c r="BN6" s="31">
        <v>99</v>
      </c>
      <c r="BO6" s="32">
        <f t="shared" si="33"/>
        <v>697</v>
      </c>
      <c r="BP6" s="51">
        <f t="shared" si="34"/>
        <v>997.1</v>
      </c>
      <c r="BQ6" s="50"/>
      <c r="BR6" s="31"/>
      <c r="BS6" s="32">
        <f t="shared" si="35"/>
        <v>0</v>
      </c>
      <c r="BT6" s="51">
        <f t="shared" si="36"/>
        <v>0</v>
      </c>
      <c r="BU6" s="50"/>
      <c r="BV6" s="31"/>
      <c r="BW6" s="32">
        <f t="shared" si="37"/>
        <v>0</v>
      </c>
      <c r="BX6" s="51">
        <f t="shared" si="38"/>
        <v>0</v>
      </c>
      <c r="BY6" s="50"/>
      <c r="BZ6" s="31"/>
      <c r="CA6" s="32">
        <f t="shared" si="39"/>
        <v>0</v>
      </c>
      <c r="CB6" s="51">
        <f t="shared" si="40"/>
        <v>0</v>
      </c>
      <c r="CC6" s="50"/>
      <c r="CD6" s="31"/>
      <c r="CE6" s="32">
        <f t="shared" si="41"/>
        <v>0</v>
      </c>
      <c r="CF6" s="51">
        <f t="shared" si="42"/>
        <v>0</v>
      </c>
      <c r="CG6" s="50"/>
      <c r="CH6" s="31"/>
      <c r="CI6" s="33">
        <f t="shared" si="43"/>
        <v>0</v>
      </c>
      <c r="CJ6" s="51">
        <f t="shared" si="44"/>
        <v>0</v>
      </c>
      <c r="CK6" s="16"/>
      <c r="CL6" s="44">
        <f>LARGE((H6,L6,P6,T6,X6,AB6,AF6,AJ6,AN6,AR6,AV6,AZ6,BD6,BH6,BL6,BP6,BT6,BX6),6)</f>
        <v>770.4</v>
      </c>
      <c r="CM6" s="14"/>
    </row>
    <row r="7" spans="1:91" s="15" customFormat="1" ht="24" customHeight="1">
      <c r="A7" s="22">
        <f t="shared" si="0"/>
        <v>4</v>
      </c>
      <c r="B7" s="12" t="s">
        <v>15</v>
      </c>
      <c r="C7" s="36">
        <f t="shared" si="1"/>
        <v>4764.299999999999</v>
      </c>
      <c r="D7" s="39">
        <f t="shared" si="2"/>
        <v>956</v>
      </c>
      <c r="E7" s="50"/>
      <c r="F7" s="31"/>
      <c r="G7" s="32">
        <f t="shared" si="3"/>
        <v>0</v>
      </c>
      <c r="H7" s="51">
        <f t="shared" si="4"/>
        <v>0</v>
      </c>
      <c r="I7" s="50">
        <v>0.29444444444444445</v>
      </c>
      <c r="J7" s="31">
        <v>95</v>
      </c>
      <c r="K7" s="32">
        <f t="shared" si="5"/>
        <v>519</v>
      </c>
      <c r="L7" s="51">
        <f t="shared" si="6"/>
        <v>772.3</v>
      </c>
      <c r="M7" s="50"/>
      <c r="N7" s="31"/>
      <c r="O7" s="32">
        <f t="shared" si="7"/>
        <v>0</v>
      </c>
      <c r="P7" s="51">
        <f t="shared" si="8"/>
        <v>0</v>
      </c>
      <c r="Q7" s="50">
        <v>0.40347222222222223</v>
      </c>
      <c r="R7" s="31">
        <v>92</v>
      </c>
      <c r="S7" s="32">
        <f t="shared" si="9"/>
        <v>673</v>
      </c>
      <c r="T7" s="51">
        <f t="shared" si="10"/>
        <v>1000</v>
      </c>
      <c r="U7" s="50"/>
      <c r="V7" s="31"/>
      <c r="W7" s="32">
        <f t="shared" si="11"/>
        <v>0</v>
      </c>
      <c r="X7" s="51">
        <f t="shared" si="12"/>
        <v>0</v>
      </c>
      <c r="Y7" s="50">
        <v>0.3520833333333333</v>
      </c>
      <c r="Z7" s="31">
        <v>99</v>
      </c>
      <c r="AA7" s="32">
        <f t="shared" si="13"/>
        <v>606</v>
      </c>
      <c r="AB7" s="51">
        <f t="shared" si="14"/>
        <v>991.8</v>
      </c>
      <c r="AC7" s="50"/>
      <c r="AD7" s="31"/>
      <c r="AE7" s="32">
        <f t="shared" si="15"/>
        <v>0</v>
      </c>
      <c r="AF7" s="51">
        <f t="shared" si="16"/>
        <v>0</v>
      </c>
      <c r="AG7" s="50"/>
      <c r="AH7" s="31"/>
      <c r="AI7" s="32">
        <f t="shared" si="17"/>
        <v>0</v>
      </c>
      <c r="AJ7" s="51">
        <f t="shared" si="18"/>
        <v>0</v>
      </c>
      <c r="AK7" s="50"/>
      <c r="AL7" s="31"/>
      <c r="AM7" s="32">
        <f t="shared" si="19"/>
        <v>0</v>
      </c>
      <c r="AN7" s="51">
        <f t="shared" si="20"/>
        <v>0</v>
      </c>
      <c r="AO7" s="50">
        <v>0.4166666666666667</v>
      </c>
      <c r="AP7" s="31">
        <v>98</v>
      </c>
      <c r="AQ7" s="32">
        <f t="shared" si="21"/>
        <v>698</v>
      </c>
      <c r="AR7" s="51">
        <f t="shared" si="22"/>
        <v>1000</v>
      </c>
      <c r="AS7" s="50"/>
      <c r="AT7" s="31"/>
      <c r="AU7" s="32">
        <f t="shared" si="23"/>
        <v>0</v>
      </c>
      <c r="AV7" s="51">
        <f t="shared" si="24"/>
        <v>0</v>
      </c>
      <c r="AW7" s="50">
        <v>0.4152777777777778</v>
      </c>
      <c r="AX7" s="31">
        <v>97</v>
      </c>
      <c r="AY7" s="32">
        <f t="shared" si="25"/>
        <v>695</v>
      </c>
      <c r="AZ7" s="51">
        <f t="shared" si="26"/>
        <v>997.1</v>
      </c>
      <c r="BA7" s="50"/>
      <c r="BB7" s="31"/>
      <c r="BC7" s="32">
        <f t="shared" si="27"/>
        <v>0</v>
      </c>
      <c r="BD7" s="51">
        <f t="shared" si="28"/>
        <v>0</v>
      </c>
      <c r="BE7" s="50"/>
      <c r="BF7" s="31"/>
      <c r="BG7" s="32">
        <f t="shared" si="29"/>
        <v>0</v>
      </c>
      <c r="BH7" s="51">
        <f t="shared" si="30"/>
        <v>0</v>
      </c>
      <c r="BI7" s="50">
        <v>0.31319444444444444</v>
      </c>
      <c r="BJ7" s="31">
        <v>91</v>
      </c>
      <c r="BK7" s="32">
        <f t="shared" si="31"/>
        <v>542</v>
      </c>
      <c r="BL7" s="51">
        <f t="shared" si="32"/>
        <v>775.4</v>
      </c>
      <c r="BM7" s="50"/>
      <c r="BN7" s="31"/>
      <c r="BO7" s="32">
        <f t="shared" si="33"/>
        <v>0</v>
      </c>
      <c r="BP7" s="51">
        <f t="shared" si="34"/>
        <v>0</v>
      </c>
      <c r="BQ7" s="50"/>
      <c r="BR7" s="31"/>
      <c r="BS7" s="32">
        <f t="shared" si="35"/>
        <v>0</v>
      </c>
      <c r="BT7" s="51">
        <f t="shared" si="36"/>
        <v>0</v>
      </c>
      <c r="BU7" s="50"/>
      <c r="BV7" s="31"/>
      <c r="BW7" s="32">
        <f t="shared" si="37"/>
        <v>0</v>
      </c>
      <c r="BX7" s="51">
        <f t="shared" si="38"/>
        <v>0</v>
      </c>
      <c r="BY7" s="50"/>
      <c r="BZ7" s="31"/>
      <c r="CA7" s="32">
        <f t="shared" si="39"/>
        <v>0</v>
      </c>
      <c r="CB7" s="51">
        <f t="shared" si="40"/>
        <v>0</v>
      </c>
      <c r="CC7" s="50"/>
      <c r="CD7" s="31"/>
      <c r="CE7" s="32">
        <f t="shared" si="41"/>
        <v>0</v>
      </c>
      <c r="CF7" s="51">
        <f t="shared" si="42"/>
        <v>0</v>
      </c>
      <c r="CG7" s="50"/>
      <c r="CH7" s="31"/>
      <c r="CI7" s="33">
        <f t="shared" si="43"/>
        <v>0</v>
      </c>
      <c r="CJ7" s="51">
        <f t="shared" si="44"/>
        <v>0</v>
      </c>
      <c r="CK7" s="16"/>
      <c r="CL7" s="44">
        <f>LARGE((H7,L7,P7,T7,X7,AB7,AF7,AJ7,AN7,AR7,AV7,AZ7,BD7,BH7,BL7,BP7,BT7,BX7),6)</f>
        <v>772.3</v>
      </c>
      <c r="CM7" s="14"/>
    </row>
    <row r="8" spans="1:91" s="15" customFormat="1" ht="24" customHeight="1">
      <c r="A8" s="22">
        <f t="shared" si="0"/>
        <v>5</v>
      </c>
      <c r="B8" s="11" t="s">
        <v>9</v>
      </c>
      <c r="C8" s="36">
        <f t="shared" si="1"/>
        <v>4744.900000000001</v>
      </c>
      <c r="D8" s="39">
        <f t="shared" si="2"/>
        <v>952.1</v>
      </c>
      <c r="E8" s="50">
        <v>0.30972222222222223</v>
      </c>
      <c r="F8" s="31">
        <v>98</v>
      </c>
      <c r="G8" s="32">
        <f t="shared" si="3"/>
        <v>544</v>
      </c>
      <c r="H8" s="51">
        <f t="shared" si="4"/>
        <v>1000</v>
      </c>
      <c r="I8" s="50"/>
      <c r="J8" s="31"/>
      <c r="K8" s="32">
        <f t="shared" si="5"/>
        <v>0</v>
      </c>
      <c r="L8" s="51">
        <f t="shared" si="6"/>
        <v>0</v>
      </c>
      <c r="M8" s="50"/>
      <c r="N8" s="31"/>
      <c r="O8" s="32">
        <f t="shared" si="7"/>
        <v>0</v>
      </c>
      <c r="P8" s="51">
        <f t="shared" si="8"/>
        <v>0</v>
      </c>
      <c r="Q8" s="50">
        <v>0.29583333333333334</v>
      </c>
      <c r="R8" s="31">
        <v>85</v>
      </c>
      <c r="S8" s="32">
        <f t="shared" si="9"/>
        <v>511</v>
      </c>
      <c r="T8" s="51">
        <f t="shared" si="10"/>
        <v>759.3</v>
      </c>
      <c r="U8" s="50"/>
      <c r="V8" s="31"/>
      <c r="W8" s="32">
        <f t="shared" si="11"/>
        <v>0</v>
      </c>
      <c r="X8" s="51">
        <f t="shared" si="12"/>
        <v>0</v>
      </c>
      <c r="Y8" s="50"/>
      <c r="Z8" s="31"/>
      <c r="AA8" s="32">
        <f t="shared" si="13"/>
        <v>0</v>
      </c>
      <c r="AB8" s="51">
        <f t="shared" si="14"/>
        <v>0</v>
      </c>
      <c r="AC8" s="50"/>
      <c r="AD8" s="31"/>
      <c r="AE8" s="32">
        <f t="shared" si="15"/>
        <v>0</v>
      </c>
      <c r="AF8" s="51">
        <f t="shared" si="16"/>
        <v>0</v>
      </c>
      <c r="AG8" s="50">
        <v>0.3909722222222222</v>
      </c>
      <c r="AH8" s="31">
        <v>97</v>
      </c>
      <c r="AI8" s="32">
        <f t="shared" si="17"/>
        <v>660</v>
      </c>
      <c r="AJ8" s="51">
        <f t="shared" si="18"/>
        <v>1000</v>
      </c>
      <c r="AK8" s="50"/>
      <c r="AL8" s="31"/>
      <c r="AM8" s="32">
        <f t="shared" si="19"/>
        <v>0</v>
      </c>
      <c r="AN8" s="51">
        <f t="shared" si="20"/>
        <v>0</v>
      </c>
      <c r="AO8" s="50">
        <v>0.30069444444444443</v>
      </c>
      <c r="AP8" s="31">
        <v>97</v>
      </c>
      <c r="AQ8" s="32">
        <f t="shared" si="21"/>
        <v>530</v>
      </c>
      <c r="AR8" s="51">
        <f t="shared" si="22"/>
        <v>759.3</v>
      </c>
      <c r="AS8" s="50"/>
      <c r="AT8" s="31"/>
      <c r="AU8" s="32">
        <f t="shared" si="23"/>
        <v>0</v>
      </c>
      <c r="AV8" s="51">
        <f t="shared" si="24"/>
        <v>0</v>
      </c>
      <c r="AW8" s="50">
        <v>0.4131944444444444</v>
      </c>
      <c r="AX8" s="31">
        <v>94</v>
      </c>
      <c r="AY8" s="32">
        <f t="shared" si="25"/>
        <v>689</v>
      </c>
      <c r="AZ8" s="51">
        <f t="shared" si="26"/>
        <v>988.5</v>
      </c>
      <c r="BA8" s="50"/>
      <c r="BB8" s="31"/>
      <c r="BC8" s="32">
        <f t="shared" si="27"/>
        <v>0</v>
      </c>
      <c r="BD8" s="51">
        <f t="shared" si="28"/>
        <v>0</v>
      </c>
      <c r="BE8" s="50">
        <v>0.4166666666666667</v>
      </c>
      <c r="BF8" s="31">
        <v>94</v>
      </c>
      <c r="BG8" s="32">
        <f t="shared" si="29"/>
        <v>694</v>
      </c>
      <c r="BH8" s="51">
        <f t="shared" si="30"/>
        <v>997.1</v>
      </c>
      <c r="BI8" s="50"/>
      <c r="BJ8" s="31"/>
      <c r="BK8" s="32">
        <f t="shared" si="31"/>
        <v>0</v>
      </c>
      <c r="BL8" s="51">
        <f t="shared" si="32"/>
        <v>0</v>
      </c>
      <c r="BM8" s="50"/>
      <c r="BN8" s="31"/>
      <c r="BO8" s="32">
        <f t="shared" si="33"/>
        <v>0</v>
      </c>
      <c r="BP8" s="51">
        <f t="shared" si="34"/>
        <v>0</v>
      </c>
      <c r="BQ8" s="50"/>
      <c r="BR8" s="31"/>
      <c r="BS8" s="32">
        <f t="shared" si="35"/>
        <v>0</v>
      </c>
      <c r="BT8" s="51">
        <f t="shared" si="36"/>
        <v>0</v>
      </c>
      <c r="BU8" s="50"/>
      <c r="BV8" s="31"/>
      <c r="BW8" s="32">
        <f t="shared" si="37"/>
        <v>0</v>
      </c>
      <c r="BX8" s="51">
        <f t="shared" si="38"/>
        <v>0</v>
      </c>
      <c r="BY8" s="50"/>
      <c r="BZ8" s="31"/>
      <c r="CA8" s="32">
        <f t="shared" si="39"/>
        <v>0</v>
      </c>
      <c r="CB8" s="51">
        <f t="shared" si="40"/>
        <v>0</v>
      </c>
      <c r="CC8" s="50"/>
      <c r="CD8" s="31"/>
      <c r="CE8" s="32">
        <f t="shared" si="41"/>
        <v>0</v>
      </c>
      <c r="CF8" s="51">
        <f t="shared" si="42"/>
        <v>0</v>
      </c>
      <c r="CG8" s="50"/>
      <c r="CH8" s="31"/>
      <c r="CI8" s="33">
        <f t="shared" si="43"/>
        <v>0</v>
      </c>
      <c r="CJ8" s="51">
        <f t="shared" si="44"/>
        <v>0</v>
      </c>
      <c r="CK8" s="16"/>
      <c r="CL8" s="44">
        <f>LARGE((H8,L8,P8,T8,X8,AB8,AF8,AJ8,AN8,AR8,AV8,AZ8,BD8,BH8,BL8,BP8,BT8,BX8),6)</f>
        <v>759.3</v>
      </c>
      <c r="CM8" s="14"/>
    </row>
    <row r="9" spans="1:91" s="15" customFormat="1" ht="24" customHeight="1">
      <c r="A9" s="22">
        <f t="shared" si="0"/>
        <v>6</v>
      </c>
      <c r="B9" s="12" t="s">
        <v>51</v>
      </c>
      <c r="C9" s="36">
        <f t="shared" si="1"/>
        <v>4695.1</v>
      </c>
      <c r="D9" s="39">
        <f t="shared" si="2"/>
        <v>942.1</v>
      </c>
      <c r="E9" s="50">
        <v>0.2798611111111111</v>
      </c>
      <c r="F9" s="31">
        <v>100</v>
      </c>
      <c r="G9" s="32">
        <f t="shared" si="3"/>
        <v>503</v>
      </c>
      <c r="H9" s="51">
        <f t="shared" si="4"/>
        <v>924.6</v>
      </c>
      <c r="I9" s="50"/>
      <c r="J9" s="31"/>
      <c r="K9" s="32">
        <f t="shared" si="5"/>
        <v>0</v>
      </c>
      <c r="L9" s="51">
        <f t="shared" si="6"/>
        <v>0</v>
      </c>
      <c r="M9" s="50"/>
      <c r="N9" s="31"/>
      <c r="O9" s="32">
        <f t="shared" si="7"/>
        <v>0</v>
      </c>
      <c r="P9" s="51">
        <f t="shared" si="8"/>
        <v>0</v>
      </c>
      <c r="Q9" s="50">
        <v>0.29791666666666666</v>
      </c>
      <c r="R9" s="31">
        <v>0</v>
      </c>
      <c r="S9" s="32">
        <f t="shared" si="9"/>
        <v>429</v>
      </c>
      <c r="T9" s="51">
        <f t="shared" si="10"/>
        <v>637.4</v>
      </c>
      <c r="U9" s="50"/>
      <c r="V9" s="31"/>
      <c r="W9" s="32">
        <f t="shared" si="11"/>
        <v>0</v>
      </c>
      <c r="X9" s="51">
        <f t="shared" si="12"/>
        <v>0</v>
      </c>
      <c r="Y9" s="50">
        <v>0.2659722222222222</v>
      </c>
      <c r="Z9" s="31">
        <v>100</v>
      </c>
      <c r="AA9" s="32">
        <f t="shared" si="13"/>
        <v>483</v>
      </c>
      <c r="AB9" s="51">
        <f t="shared" si="14"/>
        <v>790.5</v>
      </c>
      <c r="AC9" s="50"/>
      <c r="AD9" s="31"/>
      <c r="AE9" s="32">
        <f t="shared" si="15"/>
        <v>0</v>
      </c>
      <c r="AF9" s="51">
        <f t="shared" si="16"/>
        <v>0</v>
      </c>
      <c r="AG9" s="50"/>
      <c r="AH9" s="31"/>
      <c r="AI9" s="32">
        <f t="shared" si="17"/>
        <v>0</v>
      </c>
      <c r="AJ9" s="51">
        <f t="shared" si="18"/>
        <v>0</v>
      </c>
      <c r="AK9" s="50">
        <v>0.4159722222222222</v>
      </c>
      <c r="AL9" s="31">
        <v>93</v>
      </c>
      <c r="AM9" s="32">
        <f t="shared" si="19"/>
        <v>692</v>
      </c>
      <c r="AN9" s="51">
        <f t="shared" si="20"/>
        <v>994.3</v>
      </c>
      <c r="AO9" s="50"/>
      <c r="AP9" s="31"/>
      <c r="AQ9" s="32">
        <f t="shared" si="21"/>
        <v>0</v>
      </c>
      <c r="AR9" s="51">
        <f t="shared" si="22"/>
        <v>0</v>
      </c>
      <c r="AS9" s="50"/>
      <c r="AT9" s="31"/>
      <c r="AU9" s="32">
        <f t="shared" si="23"/>
        <v>0</v>
      </c>
      <c r="AV9" s="51">
        <f t="shared" si="24"/>
        <v>0</v>
      </c>
      <c r="AW9" s="50"/>
      <c r="AX9" s="31"/>
      <c r="AY9" s="32">
        <f t="shared" si="25"/>
        <v>0</v>
      </c>
      <c r="AZ9" s="51">
        <f t="shared" si="26"/>
        <v>0</v>
      </c>
      <c r="BA9" s="50">
        <v>0.41250000000000003</v>
      </c>
      <c r="BB9" s="31">
        <v>93</v>
      </c>
      <c r="BC9" s="32">
        <f t="shared" si="27"/>
        <v>687</v>
      </c>
      <c r="BD9" s="51">
        <f t="shared" si="28"/>
        <v>985.7</v>
      </c>
      <c r="BE9" s="50"/>
      <c r="BF9" s="31"/>
      <c r="BG9" s="32">
        <f t="shared" si="29"/>
        <v>0</v>
      </c>
      <c r="BH9" s="51">
        <f t="shared" si="30"/>
        <v>0</v>
      </c>
      <c r="BI9" s="50"/>
      <c r="BJ9" s="31"/>
      <c r="BK9" s="32">
        <f t="shared" si="31"/>
        <v>0</v>
      </c>
      <c r="BL9" s="51">
        <f t="shared" si="32"/>
        <v>0</v>
      </c>
      <c r="BM9" s="50">
        <v>0.4166666666666667</v>
      </c>
      <c r="BN9" s="31">
        <v>99</v>
      </c>
      <c r="BO9" s="32">
        <f t="shared" si="33"/>
        <v>699</v>
      </c>
      <c r="BP9" s="51">
        <f t="shared" si="34"/>
        <v>1000</v>
      </c>
      <c r="BQ9" s="50"/>
      <c r="BR9" s="31"/>
      <c r="BS9" s="32">
        <f t="shared" si="35"/>
        <v>0</v>
      </c>
      <c r="BT9" s="51">
        <f t="shared" si="36"/>
        <v>0</v>
      </c>
      <c r="BU9" s="50"/>
      <c r="BV9" s="31"/>
      <c r="BW9" s="32">
        <f t="shared" si="37"/>
        <v>0</v>
      </c>
      <c r="BX9" s="51">
        <f t="shared" si="38"/>
        <v>0</v>
      </c>
      <c r="BY9" s="50"/>
      <c r="BZ9" s="31"/>
      <c r="CA9" s="32">
        <f t="shared" si="39"/>
        <v>0</v>
      </c>
      <c r="CB9" s="51">
        <f t="shared" si="40"/>
        <v>0</v>
      </c>
      <c r="CC9" s="50"/>
      <c r="CD9" s="31"/>
      <c r="CE9" s="32">
        <f t="shared" si="41"/>
        <v>0</v>
      </c>
      <c r="CF9" s="51">
        <f t="shared" si="42"/>
        <v>0</v>
      </c>
      <c r="CG9" s="50"/>
      <c r="CH9" s="31"/>
      <c r="CI9" s="33">
        <f t="shared" si="43"/>
        <v>0</v>
      </c>
      <c r="CJ9" s="51">
        <f t="shared" si="44"/>
        <v>0</v>
      </c>
      <c r="CK9" s="16"/>
      <c r="CL9" s="44">
        <f>LARGE((H9,L9,P9,T9,X9,AB9,AF9,AJ9,AN9,AR9,AV9,AZ9,BD9,BH9,BL9,BP9,BT9,BX9),6)</f>
        <v>637.4</v>
      </c>
      <c r="CM9" s="14"/>
    </row>
    <row r="10" spans="1:91" s="15" customFormat="1" ht="24" customHeight="1">
      <c r="A10" s="22">
        <f t="shared" si="0"/>
        <v>7</v>
      </c>
      <c r="B10" s="11" t="s">
        <v>12</v>
      </c>
      <c r="C10" s="36">
        <f t="shared" si="1"/>
        <v>4615</v>
      </c>
      <c r="D10" s="39">
        <f t="shared" si="2"/>
        <v>926</v>
      </c>
      <c r="E10" s="50">
        <v>0.2590277777777778</v>
      </c>
      <c r="F10" s="31">
        <v>99</v>
      </c>
      <c r="G10" s="32">
        <f t="shared" si="3"/>
        <v>472</v>
      </c>
      <c r="H10" s="51">
        <f t="shared" si="4"/>
        <v>867.6</v>
      </c>
      <c r="I10" s="50"/>
      <c r="J10" s="31"/>
      <c r="K10" s="32">
        <f t="shared" si="5"/>
        <v>0</v>
      </c>
      <c r="L10" s="51">
        <f t="shared" si="6"/>
        <v>0</v>
      </c>
      <c r="M10" s="50">
        <v>0.24930555555555556</v>
      </c>
      <c r="N10" s="31">
        <v>75</v>
      </c>
      <c r="O10" s="32">
        <f t="shared" si="7"/>
        <v>434</v>
      </c>
      <c r="P10" s="51">
        <f t="shared" si="8"/>
        <v>735.6</v>
      </c>
      <c r="Q10" s="50"/>
      <c r="R10" s="31"/>
      <c r="S10" s="32">
        <f t="shared" si="9"/>
        <v>0</v>
      </c>
      <c r="T10" s="51">
        <f t="shared" si="10"/>
        <v>0</v>
      </c>
      <c r="U10" s="50"/>
      <c r="V10" s="31"/>
      <c r="W10" s="32">
        <f t="shared" si="11"/>
        <v>0</v>
      </c>
      <c r="X10" s="51">
        <f t="shared" si="12"/>
        <v>0</v>
      </c>
      <c r="Y10" s="50"/>
      <c r="Z10" s="31"/>
      <c r="AA10" s="32">
        <f t="shared" si="13"/>
        <v>0</v>
      </c>
      <c r="AB10" s="51">
        <f t="shared" si="14"/>
        <v>0</v>
      </c>
      <c r="AC10" s="50">
        <v>0.2673611111111111</v>
      </c>
      <c r="AD10" s="31">
        <v>100</v>
      </c>
      <c r="AE10" s="32">
        <f t="shared" si="15"/>
        <v>485</v>
      </c>
      <c r="AF10" s="51">
        <f t="shared" si="16"/>
        <v>753.1</v>
      </c>
      <c r="AG10" s="50"/>
      <c r="AH10" s="31"/>
      <c r="AI10" s="32">
        <f t="shared" si="17"/>
        <v>0</v>
      </c>
      <c r="AJ10" s="51">
        <f t="shared" si="18"/>
        <v>0</v>
      </c>
      <c r="AK10" s="50">
        <v>0.4145833333333333</v>
      </c>
      <c r="AL10" s="31">
        <v>99</v>
      </c>
      <c r="AM10" s="32">
        <f t="shared" si="19"/>
        <v>696</v>
      </c>
      <c r="AN10" s="51">
        <f t="shared" si="20"/>
        <v>1000</v>
      </c>
      <c r="AO10" s="50"/>
      <c r="AP10" s="31"/>
      <c r="AQ10" s="32">
        <f t="shared" si="21"/>
        <v>0</v>
      </c>
      <c r="AR10" s="51">
        <f t="shared" si="22"/>
        <v>0</v>
      </c>
      <c r="AS10" s="50"/>
      <c r="AT10" s="31"/>
      <c r="AU10" s="32">
        <f t="shared" si="23"/>
        <v>0</v>
      </c>
      <c r="AV10" s="51">
        <f t="shared" si="24"/>
        <v>0</v>
      </c>
      <c r="AW10" s="50">
        <v>0.4131944444444444</v>
      </c>
      <c r="AX10" s="31">
        <v>98</v>
      </c>
      <c r="AY10" s="32">
        <f t="shared" si="25"/>
        <v>693</v>
      </c>
      <c r="AZ10" s="51">
        <f t="shared" si="26"/>
        <v>994.3</v>
      </c>
      <c r="BA10" s="50"/>
      <c r="BB10" s="31"/>
      <c r="BC10" s="32">
        <f t="shared" si="27"/>
        <v>0</v>
      </c>
      <c r="BD10" s="51">
        <f t="shared" si="28"/>
        <v>0</v>
      </c>
      <c r="BE10" s="50">
        <v>0.4159722222222222</v>
      </c>
      <c r="BF10" s="31">
        <v>97</v>
      </c>
      <c r="BG10" s="32">
        <f t="shared" si="29"/>
        <v>696</v>
      </c>
      <c r="BH10" s="51">
        <f t="shared" si="30"/>
        <v>1000</v>
      </c>
      <c r="BI10" s="50"/>
      <c r="BJ10" s="31"/>
      <c r="BK10" s="32">
        <f t="shared" si="31"/>
        <v>0</v>
      </c>
      <c r="BL10" s="51">
        <f t="shared" si="32"/>
        <v>0</v>
      </c>
      <c r="BM10" s="50"/>
      <c r="BN10" s="31"/>
      <c r="BO10" s="32">
        <f t="shared" si="33"/>
        <v>0</v>
      </c>
      <c r="BP10" s="51">
        <f t="shared" si="34"/>
        <v>0</v>
      </c>
      <c r="BQ10" s="50"/>
      <c r="BR10" s="31"/>
      <c r="BS10" s="32">
        <f t="shared" si="35"/>
        <v>0</v>
      </c>
      <c r="BT10" s="51">
        <f t="shared" si="36"/>
        <v>0</v>
      </c>
      <c r="BU10" s="50"/>
      <c r="BV10" s="31"/>
      <c r="BW10" s="32">
        <f t="shared" si="37"/>
        <v>0</v>
      </c>
      <c r="BX10" s="51">
        <f t="shared" si="38"/>
        <v>0</v>
      </c>
      <c r="BY10" s="50"/>
      <c r="BZ10" s="31"/>
      <c r="CA10" s="32">
        <f t="shared" si="39"/>
        <v>0</v>
      </c>
      <c r="CB10" s="51">
        <f t="shared" si="40"/>
        <v>0</v>
      </c>
      <c r="CC10" s="50"/>
      <c r="CD10" s="31"/>
      <c r="CE10" s="32">
        <f t="shared" si="41"/>
        <v>0</v>
      </c>
      <c r="CF10" s="51">
        <f t="shared" si="42"/>
        <v>0</v>
      </c>
      <c r="CG10" s="50"/>
      <c r="CH10" s="31"/>
      <c r="CI10" s="33">
        <f t="shared" si="43"/>
        <v>0</v>
      </c>
      <c r="CJ10" s="51">
        <f t="shared" si="44"/>
        <v>0</v>
      </c>
      <c r="CK10" s="16"/>
      <c r="CL10" s="44">
        <f>LARGE((H10,L10,P10,T10,X10,AB10,AF10,AJ10,AN10,AR10,AV10,AZ10,BD10,BH10,BL10,BP10,BT10,BX10),6)</f>
        <v>735.6</v>
      </c>
      <c r="CM10" s="14"/>
    </row>
    <row r="11" spans="1:91" s="15" customFormat="1" ht="24" customHeight="1">
      <c r="A11" s="22">
        <f t="shared" si="0"/>
        <v>8</v>
      </c>
      <c r="B11" s="12" t="s">
        <v>18</v>
      </c>
      <c r="C11" s="36">
        <f t="shared" si="1"/>
        <v>4454.200000000001</v>
      </c>
      <c r="D11" s="39">
        <f t="shared" si="2"/>
        <v>893.7</v>
      </c>
      <c r="E11" s="50"/>
      <c r="F11" s="31"/>
      <c r="G11" s="32">
        <f t="shared" si="3"/>
        <v>0</v>
      </c>
      <c r="H11" s="51">
        <f t="shared" si="4"/>
        <v>0</v>
      </c>
      <c r="I11" s="50">
        <v>0.25833333333333336</v>
      </c>
      <c r="J11" s="31">
        <v>95</v>
      </c>
      <c r="K11" s="32">
        <f t="shared" si="5"/>
        <v>467</v>
      </c>
      <c r="L11" s="51">
        <f t="shared" si="6"/>
        <v>694.9</v>
      </c>
      <c r="M11" s="50"/>
      <c r="N11" s="31"/>
      <c r="O11" s="32">
        <f t="shared" si="7"/>
        <v>0</v>
      </c>
      <c r="P11" s="51">
        <f t="shared" si="8"/>
        <v>0</v>
      </c>
      <c r="Q11" s="50"/>
      <c r="R11" s="31"/>
      <c r="S11" s="32">
        <f t="shared" si="9"/>
        <v>0</v>
      </c>
      <c r="T11" s="51">
        <f t="shared" si="10"/>
        <v>0</v>
      </c>
      <c r="U11" s="50">
        <v>0.2833333333333333</v>
      </c>
      <c r="V11" s="31">
        <v>90</v>
      </c>
      <c r="W11" s="32">
        <f t="shared" si="11"/>
        <v>498</v>
      </c>
      <c r="X11" s="51">
        <f t="shared" si="12"/>
        <v>723.8</v>
      </c>
      <c r="Y11" s="50"/>
      <c r="Z11" s="31"/>
      <c r="AA11" s="32">
        <f t="shared" si="13"/>
        <v>0</v>
      </c>
      <c r="AB11" s="51">
        <f t="shared" si="14"/>
        <v>0</v>
      </c>
      <c r="AC11" s="50"/>
      <c r="AD11" s="31"/>
      <c r="AE11" s="32">
        <f t="shared" si="15"/>
        <v>0</v>
      </c>
      <c r="AF11" s="51">
        <f t="shared" si="16"/>
        <v>0</v>
      </c>
      <c r="AG11" s="50">
        <v>0.27152777777777776</v>
      </c>
      <c r="AH11" s="31">
        <v>93</v>
      </c>
      <c r="AI11" s="32">
        <f t="shared" si="17"/>
        <v>484</v>
      </c>
      <c r="AJ11" s="51">
        <f t="shared" si="18"/>
        <v>733.3</v>
      </c>
      <c r="AK11" s="50"/>
      <c r="AL11" s="31"/>
      <c r="AM11" s="32">
        <f t="shared" si="19"/>
        <v>0</v>
      </c>
      <c r="AN11" s="51">
        <f t="shared" si="20"/>
        <v>0</v>
      </c>
      <c r="AO11" s="50"/>
      <c r="AP11" s="31"/>
      <c r="AQ11" s="32">
        <f t="shared" si="21"/>
        <v>0</v>
      </c>
      <c r="AR11" s="51">
        <f t="shared" si="22"/>
        <v>0</v>
      </c>
      <c r="AS11" s="50">
        <v>0.41180555555555554</v>
      </c>
      <c r="AT11" s="31">
        <v>100</v>
      </c>
      <c r="AU11" s="32">
        <f t="shared" si="23"/>
        <v>693</v>
      </c>
      <c r="AV11" s="51">
        <f t="shared" si="24"/>
        <v>997.1</v>
      </c>
      <c r="AW11" s="50"/>
      <c r="AX11" s="31"/>
      <c r="AY11" s="32">
        <f t="shared" si="25"/>
        <v>0</v>
      </c>
      <c r="AZ11" s="51">
        <f t="shared" si="26"/>
        <v>0</v>
      </c>
      <c r="BA11" s="50">
        <v>0.4152777777777778</v>
      </c>
      <c r="BB11" s="31">
        <v>99</v>
      </c>
      <c r="BC11" s="32">
        <f t="shared" si="27"/>
        <v>697</v>
      </c>
      <c r="BD11" s="51">
        <f t="shared" si="28"/>
        <v>1000</v>
      </c>
      <c r="BE11" s="50"/>
      <c r="BF11" s="31"/>
      <c r="BG11" s="32">
        <f t="shared" si="29"/>
        <v>0</v>
      </c>
      <c r="BH11" s="51">
        <f t="shared" si="30"/>
        <v>0</v>
      </c>
      <c r="BI11" s="50">
        <v>0.4159722222222222</v>
      </c>
      <c r="BJ11" s="31">
        <v>100</v>
      </c>
      <c r="BK11" s="32">
        <f t="shared" si="31"/>
        <v>699</v>
      </c>
      <c r="BL11" s="51">
        <f t="shared" si="32"/>
        <v>1000</v>
      </c>
      <c r="BM11" s="50"/>
      <c r="BN11" s="31"/>
      <c r="BO11" s="32">
        <f t="shared" si="33"/>
        <v>0</v>
      </c>
      <c r="BP11" s="51">
        <f t="shared" si="34"/>
        <v>0</v>
      </c>
      <c r="BQ11" s="50"/>
      <c r="BR11" s="31"/>
      <c r="BS11" s="32">
        <f t="shared" si="35"/>
        <v>0</v>
      </c>
      <c r="BT11" s="51">
        <f t="shared" si="36"/>
        <v>0</v>
      </c>
      <c r="BU11" s="50"/>
      <c r="BV11" s="31"/>
      <c r="BW11" s="32">
        <f t="shared" si="37"/>
        <v>0</v>
      </c>
      <c r="BX11" s="51">
        <f t="shared" si="38"/>
        <v>0</v>
      </c>
      <c r="BY11" s="50"/>
      <c r="BZ11" s="31"/>
      <c r="CA11" s="32">
        <f t="shared" si="39"/>
        <v>0</v>
      </c>
      <c r="CB11" s="51">
        <f t="shared" si="40"/>
        <v>0</v>
      </c>
      <c r="CC11" s="50"/>
      <c r="CD11" s="31"/>
      <c r="CE11" s="32">
        <f t="shared" si="41"/>
        <v>0</v>
      </c>
      <c r="CF11" s="51">
        <f t="shared" si="42"/>
        <v>0</v>
      </c>
      <c r="CG11" s="50"/>
      <c r="CH11" s="31"/>
      <c r="CI11" s="33">
        <f t="shared" si="43"/>
        <v>0</v>
      </c>
      <c r="CJ11" s="51">
        <f t="shared" si="44"/>
        <v>0</v>
      </c>
      <c r="CK11" s="16"/>
      <c r="CL11" s="44">
        <f>LARGE((H11,L11,P11,T11,X11,AB11,AF11,AJ11,AN11,AR11,AV11,AZ11,BD11,BH11,BL11,BP11,BT11,BX11),6)</f>
        <v>694.9</v>
      </c>
      <c r="CM11" s="14"/>
    </row>
    <row r="12" spans="1:91" s="15" customFormat="1" ht="24" customHeight="1">
      <c r="A12" s="22">
        <f t="shared" si="0"/>
        <v>9</v>
      </c>
      <c r="B12" s="12" t="s">
        <v>48</v>
      </c>
      <c r="C12" s="36">
        <f t="shared" si="1"/>
        <v>4373</v>
      </c>
      <c r="D12" s="39">
        <f t="shared" si="2"/>
        <v>877.4</v>
      </c>
      <c r="E12" s="50"/>
      <c r="F12" s="31"/>
      <c r="G12" s="32">
        <f t="shared" si="3"/>
        <v>0</v>
      </c>
      <c r="H12" s="51">
        <f t="shared" si="4"/>
        <v>0</v>
      </c>
      <c r="I12" s="50">
        <v>0.2826388888888889</v>
      </c>
      <c r="J12" s="31">
        <v>95</v>
      </c>
      <c r="K12" s="32">
        <f t="shared" si="5"/>
        <v>502</v>
      </c>
      <c r="L12" s="51">
        <f t="shared" si="6"/>
        <v>747</v>
      </c>
      <c r="M12" s="50"/>
      <c r="N12" s="31"/>
      <c r="O12" s="32">
        <f t="shared" si="7"/>
        <v>0</v>
      </c>
      <c r="P12" s="51">
        <f t="shared" si="8"/>
        <v>0</v>
      </c>
      <c r="Q12" s="50"/>
      <c r="R12" s="31"/>
      <c r="S12" s="32">
        <f t="shared" si="9"/>
        <v>0</v>
      </c>
      <c r="T12" s="51">
        <f t="shared" si="10"/>
        <v>0</v>
      </c>
      <c r="U12" s="50">
        <v>0.27847222222222223</v>
      </c>
      <c r="V12" s="31">
        <v>90</v>
      </c>
      <c r="W12" s="32">
        <f t="shared" si="11"/>
        <v>491</v>
      </c>
      <c r="X12" s="51">
        <f t="shared" si="12"/>
        <v>713.7</v>
      </c>
      <c r="Y12" s="50"/>
      <c r="Z12" s="31"/>
      <c r="AA12" s="32">
        <f t="shared" si="13"/>
        <v>0</v>
      </c>
      <c r="AB12" s="51">
        <f t="shared" si="14"/>
        <v>0</v>
      </c>
      <c r="AC12" s="50">
        <v>0.3034722222222222</v>
      </c>
      <c r="AD12" s="31">
        <v>97</v>
      </c>
      <c r="AE12" s="32">
        <f t="shared" si="15"/>
        <v>534</v>
      </c>
      <c r="AF12" s="51">
        <f t="shared" si="16"/>
        <v>829.2</v>
      </c>
      <c r="AG12" s="50"/>
      <c r="AH12" s="31"/>
      <c r="AI12" s="32">
        <f t="shared" si="17"/>
        <v>0</v>
      </c>
      <c r="AJ12" s="51">
        <f t="shared" si="18"/>
        <v>0</v>
      </c>
      <c r="AK12" s="50">
        <v>0.4159722222222222</v>
      </c>
      <c r="AL12" s="31">
        <v>80</v>
      </c>
      <c r="AM12" s="32">
        <f t="shared" si="19"/>
        <v>679</v>
      </c>
      <c r="AN12" s="51">
        <f t="shared" si="20"/>
        <v>975.6</v>
      </c>
      <c r="AO12" s="50"/>
      <c r="AP12" s="31"/>
      <c r="AQ12" s="32">
        <f t="shared" si="21"/>
        <v>0</v>
      </c>
      <c r="AR12" s="51">
        <f t="shared" si="22"/>
        <v>0</v>
      </c>
      <c r="AS12" s="50">
        <v>0.4173611111111111</v>
      </c>
      <c r="AT12" s="31">
        <v>92</v>
      </c>
      <c r="AU12" s="32">
        <f t="shared" si="23"/>
        <v>689</v>
      </c>
      <c r="AV12" s="51">
        <f t="shared" si="24"/>
        <v>991.4</v>
      </c>
      <c r="AW12" s="50"/>
      <c r="AX12" s="31"/>
      <c r="AY12" s="32">
        <f t="shared" si="25"/>
        <v>0</v>
      </c>
      <c r="AZ12" s="51">
        <f t="shared" si="26"/>
        <v>0</v>
      </c>
      <c r="BA12" s="50"/>
      <c r="BB12" s="31"/>
      <c r="BC12" s="32">
        <f t="shared" si="27"/>
        <v>0</v>
      </c>
      <c r="BD12" s="51">
        <f t="shared" si="28"/>
        <v>0</v>
      </c>
      <c r="BE12" s="50"/>
      <c r="BF12" s="31"/>
      <c r="BG12" s="32">
        <f t="shared" si="29"/>
        <v>0</v>
      </c>
      <c r="BH12" s="51">
        <f t="shared" si="30"/>
        <v>0</v>
      </c>
      <c r="BI12" s="50"/>
      <c r="BJ12" s="31"/>
      <c r="BK12" s="32">
        <f t="shared" si="31"/>
        <v>0</v>
      </c>
      <c r="BL12" s="51">
        <f t="shared" si="32"/>
        <v>0</v>
      </c>
      <c r="BM12" s="50">
        <v>0.34027777777777773</v>
      </c>
      <c r="BN12" s="31">
        <v>90</v>
      </c>
      <c r="BO12" s="32">
        <f t="shared" si="33"/>
        <v>580</v>
      </c>
      <c r="BP12" s="51">
        <f t="shared" si="34"/>
        <v>829.8</v>
      </c>
      <c r="BQ12" s="50"/>
      <c r="BR12" s="31"/>
      <c r="BS12" s="32">
        <f t="shared" si="35"/>
        <v>0</v>
      </c>
      <c r="BT12" s="51">
        <f t="shared" si="36"/>
        <v>0</v>
      </c>
      <c r="BU12" s="50"/>
      <c r="BV12" s="31"/>
      <c r="BW12" s="32">
        <f t="shared" si="37"/>
        <v>0</v>
      </c>
      <c r="BX12" s="51">
        <f t="shared" si="38"/>
        <v>0</v>
      </c>
      <c r="BY12" s="50"/>
      <c r="BZ12" s="31"/>
      <c r="CA12" s="32">
        <f t="shared" si="39"/>
        <v>0</v>
      </c>
      <c r="CB12" s="51">
        <f t="shared" si="40"/>
        <v>0</v>
      </c>
      <c r="CC12" s="50"/>
      <c r="CD12" s="31"/>
      <c r="CE12" s="32">
        <f t="shared" si="41"/>
        <v>0</v>
      </c>
      <c r="CF12" s="51">
        <f t="shared" si="42"/>
        <v>0</v>
      </c>
      <c r="CG12" s="50"/>
      <c r="CH12" s="31"/>
      <c r="CI12" s="33">
        <f t="shared" si="43"/>
        <v>0</v>
      </c>
      <c r="CJ12" s="51">
        <f t="shared" si="44"/>
        <v>0</v>
      </c>
      <c r="CK12" s="16"/>
      <c r="CL12" s="44">
        <f>LARGE((H12,L12,P12,T12,X12,AB12,AF12,AJ12,AN12,AR12,AV12,AZ12,BD12,BH12,BL12,BP12,BT12,BX12),6)</f>
        <v>713.7</v>
      </c>
      <c r="CM12" s="14"/>
    </row>
    <row r="13" spans="1:91" s="15" customFormat="1" ht="24" customHeight="1">
      <c r="A13" s="22">
        <f t="shared" si="0"/>
        <v>10</v>
      </c>
      <c r="B13" s="11" t="s">
        <v>17</v>
      </c>
      <c r="C13" s="36">
        <f t="shared" si="1"/>
        <v>4024.999999999999</v>
      </c>
      <c r="D13" s="39">
        <f t="shared" si="2"/>
        <v>807.6</v>
      </c>
      <c r="E13" s="50">
        <v>0.26944444444444443</v>
      </c>
      <c r="F13" s="31">
        <v>90</v>
      </c>
      <c r="G13" s="32">
        <f t="shared" si="3"/>
        <v>478</v>
      </c>
      <c r="H13" s="51">
        <f t="shared" si="4"/>
        <v>878.7</v>
      </c>
      <c r="I13" s="50"/>
      <c r="J13" s="31"/>
      <c r="K13" s="32">
        <f t="shared" si="5"/>
        <v>0</v>
      </c>
      <c r="L13" s="51">
        <f t="shared" si="6"/>
        <v>0</v>
      </c>
      <c r="M13" s="50"/>
      <c r="N13" s="31"/>
      <c r="O13" s="32">
        <f t="shared" si="7"/>
        <v>0</v>
      </c>
      <c r="P13" s="51">
        <f t="shared" si="8"/>
        <v>0</v>
      </c>
      <c r="Q13" s="50">
        <v>0.24027777777777778</v>
      </c>
      <c r="R13" s="31">
        <v>92</v>
      </c>
      <c r="S13" s="32">
        <f t="shared" si="9"/>
        <v>438</v>
      </c>
      <c r="T13" s="51">
        <f t="shared" si="10"/>
        <v>650.8</v>
      </c>
      <c r="U13" s="50"/>
      <c r="V13" s="31"/>
      <c r="W13" s="32">
        <f t="shared" si="11"/>
        <v>0</v>
      </c>
      <c r="X13" s="51">
        <f t="shared" si="12"/>
        <v>0</v>
      </c>
      <c r="Y13" s="50"/>
      <c r="Z13" s="31"/>
      <c r="AA13" s="32">
        <f t="shared" si="13"/>
        <v>0</v>
      </c>
      <c r="AB13" s="51">
        <f t="shared" si="14"/>
        <v>0</v>
      </c>
      <c r="AC13" s="50"/>
      <c r="AD13" s="31"/>
      <c r="AE13" s="32">
        <f t="shared" si="15"/>
        <v>0</v>
      </c>
      <c r="AF13" s="51">
        <f t="shared" si="16"/>
        <v>0</v>
      </c>
      <c r="AG13" s="50">
        <v>0.39166666666666666</v>
      </c>
      <c r="AH13" s="31">
        <v>70</v>
      </c>
      <c r="AI13" s="32">
        <f t="shared" si="17"/>
        <v>634</v>
      </c>
      <c r="AJ13" s="51">
        <f t="shared" si="18"/>
        <v>960.6</v>
      </c>
      <c r="AK13" s="50"/>
      <c r="AL13" s="31"/>
      <c r="AM13" s="32">
        <f t="shared" si="19"/>
        <v>0</v>
      </c>
      <c r="AN13" s="51">
        <f t="shared" si="20"/>
        <v>0</v>
      </c>
      <c r="AO13" s="50">
        <v>0.2590277777777778</v>
      </c>
      <c r="AP13" s="31">
        <v>60</v>
      </c>
      <c r="AQ13" s="32">
        <f t="shared" si="21"/>
        <v>433</v>
      </c>
      <c r="AR13" s="51">
        <f t="shared" si="22"/>
        <v>620.3</v>
      </c>
      <c r="AS13" s="50"/>
      <c r="AT13" s="31"/>
      <c r="AU13" s="32">
        <f t="shared" si="23"/>
        <v>0</v>
      </c>
      <c r="AV13" s="51">
        <f t="shared" si="24"/>
        <v>0</v>
      </c>
      <c r="AW13" s="50"/>
      <c r="AX13" s="31"/>
      <c r="AY13" s="32">
        <f t="shared" si="25"/>
        <v>0</v>
      </c>
      <c r="AZ13" s="51">
        <f t="shared" si="26"/>
        <v>0</v>
      </c>
      <c r="BA13" s="50">
        <v>0.28194444444444444</v>
      </c>
      <c r="BB13" s="31">
        <v>92</v>
      </c>
      <c r="BC13" s="32">
        <f t="shared" si="27"/>
        <v>498</v>
      </c>
      <c r="BD13" s="51">
        <f t="shared" si="28"/>
        <v>714.5</v>
      </c>
      <c r="BE13" s="50">
        <v>0.33194444444444443</v>
      </c>
      <c r="BF13" s="31">
        <v>93</v>
      </c>
      <c r="BG13" s="32">
        <f t="shared" si="29"/>
        <v>571</v>
      </c>
      <c r="BH13" s="51">
        <f t="shared" si="30"/>
        <v>820.4</v>
      </c>
      <c r="BI13" s="50"/>
      <c r="BJ13" s="31"/>
      <c r="BK13" s="32">
        <f t="shared" si="31"/>
        <v>0</v>
      </c>
      <c r="BL13" s="51">
        <f t="shared" si="32"/>
        <v>0</v>
      </c>
      <c r="BM13" s="50"/>
      <c r="BN13" s="31"/>
      <c r="BO13" s="32">
        <f t="shared" si="33"/>
        <v>0</v>
      </c>
      <c r="BP13" s="51">
        <f t="shared" si="34"/>
        <v>0</v>
      </c>
      <c r="BQ13" s="50"/>
      <c r="BR13" s="31"/>
      <c r="BS13" s="32">
        <f t="shared" si="35"/>
        <v>0</v>
      </c>
      <c r="BT13" s="51">
        <f t="shared" si="36"/>
        <v>0</v>
      </c>
      <c r="BU13" s="50"/>
      <c r="BV13" s="31"/>
      <c r="BW13" s="32">
        <f t="shared" si="37"/>
        <v>0</v>
      </c>
      <c r="BX13" s="51">
        <f t="shared" si="38"/>
        <v>0</v>
      </c>
      <c r="BY13" s="50"/>
      <c r="BZ13" s="31"/>
      <c r="CA13" s="32">
        <f t="shared" si="39"/>
        <v>0</v>
      </c>
      <c r="CB13" s="51">
        <f t="shared" si="40"/>
        <v>0</v>
      </c>
      <c r="CC13" s="50"/>
      <c r="CD13" s="31"/>
      <c r="CE13" s="32">
        <f t="shared" si="41"/>
        <v>0</v>
      </c>
      <c r="CF13" s="51">
        <f t="shared" si="42"/>
        <v>0</v>
      </c>
      <c r="CG13" s="50"/>
      <c r="CH13" s="31"/>
      <c r="CI13" s="33">
        <f t="shared" si="43"/>
        <v>0</v>
      </c>
      <c r="CJ13" s="51">
        <f t="shared" si="44"/>
        <v>0</v>
      </c>
      <c r="CK13" s="16"/>
      <c r="CL13" s="44">
        <f>LARGE((H13,L13,P13,T13,X13,AB13,AF13,AJ13,AN13,AR13,AV13,AZ13,BD13,BH13,BL13,BP13,BT13,BX13),6)</f>
        <v>620.3</v>
      </c>
      <c r="CM13" s="14"/>
    </row>
    <row r="14" spans="1:91" s="15" customFormat="1" ht="24" customHeight="1">
      <c r="A14" s="22">
        <f t="shared" si="0"/>
        <v>11</v>
      </c>
      <c r="B14" s="11" t="s">
        <v>8</v>
      </c>
      <c r="C14" s="36">
        <f t="shared" si="1"/>
        <v>3998.2000000000003</v>
      </c>
      <c r="D14" s="39">
        <f t="shared" si="2"/>
        <v>802.2</v>
      </c>
      <c r="E14" s="50"/>
      <c r="F14" s="31"/>
      <c r="G14" s="32">
        <f t="shared" si="3"/>
        <v>0</v>
      </c>
      <c r="H14" s="51">
        <f t="shared" si="4"/>
        <v>0</v>
      </c>
      <c r="I14" s="50"/>
      <c r="J14" s="31"/>
      <c r="K14" s="32">
        <f t="shared" si="5"/>
        <v>0</v>
      </c>
      <c r="L14" s="51">
        <f t="shared" si="6"/>
        <v>0</v>
      </c>
      <c r="M14" s="50">
        <v>0.20902777777777778</v>
      </c>
      <c r="N14" s="31">
        <v>60</v>
      </c>
      <c r="O14" s="32">
        <f t="shared" si="7"/>
        <v>361</v>
      </c>
      <c r="P14" s="51">
        <f t="shared" si="8"/>
        <v>611.9</v>
      </c>
      <c r="Q14" s="50"/>
      <c r="R14" s="31"/>
      <c r="S14" s="32">
        <f t="shared" si="9"/>
        <v>0</v>
      </c>
      <c r="T14" s="51">
        <f t="shared" si="10"/>
        <v>0</v>
      </c>
      <c r="U14" s="50">
        <v>0.3111111111111111</v>
      </c>
      <c r="V14" s="31">
        <v>0</v>
      </c>
      <c r="W14" s="32">
        <f t="shared" si="11"/>
        <v>448</v>
      </c>
      <c r="X14" s="51">
        <f t="shared" si="12"/>
        <v>651.2</v>
      </c>
      <c r="Y14" s="50"/>
      <c r="Z14" s="31"/>
      <c r="AA14" s="32">
        <f t="shared" si="13"/>
        <v>0</v>
      </c>
      <c r="AB14" s="51">
        <f t="shared" si="14"/>
        <v>0</v>
      </c>
      <c r="AC14" s="50">
        <v>0.3201388888888889</v>
      </c>
      <c r="AD14" s="31">
        <v>100</v>
      </c>
      <c r="AE14" s="32">
        <f t="shared" si="15"/>
        <v>561</v>
      </c>
      <c r="AF14" s="51">
        <f t="shared" si="16"/>
        <v>871.1</v>
      </c>
      <c r="AG14" s="50"/>
      <c r="AH14" s="31"/>
      <c r="AI14" s="32">
        <f t="shared" si="17"/>
        <v>0</v>
      </c>
      <c r="AJ14" s="51">
        <f t="shared" si="18"/>
        <v>0</v>
      </c>
      <c r="AK14" s="50"/>
      <c r="AL14" s="31"/>
      <c r="AM14" s="32">
        <f t="shared" si="19"/>
        <v>0</v>
      </c>
      <c r="AN14" s="51">
        <f t="shared" si="20"/>
        <v>0</v>
      </c>
      <c r="AO14" s="50">
        <v>0.4138888888888889</v>
      </c>
      <c r="AP14" s="31">
        <v>60</v>
      </c>
      <c r="AQ14" s="32">
        <f t="shared" si="21"/>
        <v>656</v>
      </c>
      <c r="AR14" s="51">
        <f t="shared" si="22"/>
        <v>939.8</v>
      </c>
      <c r="AS14" s="50"/>
      <c r="AT14" s="31"/>
      <c r="AU14" s="32">
        <f t="shared" si="23"/>
        <v>0</v>
      </c>
      <c r="AV14" s="51">
        <f t="shared" si="24"/>
        <v>0</v>
      </c>
      <c r="AW14" s="50"/>
      <c r="AX14" s="31"/>
      <c r="AY14" s="32">
        <f t="shared" si="25"/>
        <v>0</v>
      </c>
      <c r="AZ14" s="51">
        <f t="shared" si="26"/>
        <v>0</v>
      </c>
      <c r="BA14" s="50">
        <v>0.33819444444444446</v>
      </c>
      <c r="BB14" s="31">
        <v>90</v>
      </c>
      <c r="BC14" s="32">
        <f t="shared" si="27"/>
        <v>577</v>
      </c>
      <c r="BD14" s="51">
        <f t="shared" si="28"/>
        <v>827.8</v>
      </c>
      <c r="BE14" s="50">
        <v>0.2798611111111111</v>
      </c>
      <c r="BF14" s="31">
        <v>90</v>
      </c>
      <c r="BG14" s="32">
        <f t="shared" si="29"/>
        <v>493</v>
      </c>
      <c r="BH14" s="51">
        <f t="shared" si="30"/>
        <v>708.3</v>
      </c>
      <c r="BI14" s="50"/>
      <c r="BJ14" s="31"/>
      <c r="BK14" s="32">
        <f t="shared" si="31"/>
        <v>0</v>
      </c>
      <c r="BL14" s="51">
        <f t="shared" si="32"/>
        <v>0</v>
      </c>
      <c r="BM14" s="50"/>
      <c r="BN14" s="31"/>
      <c r="BO14" s="32">
        <f t="shared" si="33"/>
        <v>0</v>
      </c>
      <c r="BP14" s="51">
        <f t="shared" si="34"/>
        <v>0</v>
      </c>
      <c r="BQ14" s="50"/>
      <c r="BR14" s="31"/>
      <c r="BS14" s="32">
        <f t="shared" si="35"/>
        <v>0</v>
      </c>
      <c r="BT14" s="51">
        <f t="shared" si="36"/>
        <v>0</v>
      </c>
      <c r="BU14" s="50"/>
      <c r="BV14" s="31"/>
      <c r="BW14" s="32">
        <f t="shared" si="37"/>
        <v>0</v>
      </c>
      <c r="BX14" s="51">
        <f t="shared" si="38"/>
        <v>0</v>
      </c>
      <c r="BY14" s="50"/>
      <c r="BZ14" s="31"/>
      <c r="CA14" s="32">
        <f t="shared" si="39"/>
        <v>0</v>
      </c>
      <c r="CB14" s="51">
        <f t="shared" si="40"/>
        <v>0</v>
      </c>
      <c r="CC14" s="50"/>
      <c r="CD14" s="31"/>
      <c r="CE14" s="32">
        <f t="shared" si="41"/>
        <v>0</v>
      </c>
      <c r="CF14" s="51">
        <f t="shared" si="42"/>
        <v>0</v>
      </c>
      <c r="CG14" s="50"/>
      <c r="CH14" s="31"/>
      <c r="CI14" s="33">
        <f t="shared" si="43"/>
        <v>0</v>
      </c>
      <c r="CJ14" s="51">
        <f t="shared" si="44"/>
        <v>0</v>
      </c>
      <c r="CK14" s="16"/>
      <c r="CL14" s="44">
        <f>LARGE((H14,L14,P14,T14,X14,AB14,AF14,AJ14,AN14,AR14,AV14,AZ14,BD14,BH14,BL14,BP14,BT14,BX14),6)</f>
        <v>611.9</v>
      </c>
      <c r="CM14" s="14"/>
    </row>
    <row r="15" spans="1:91" s="15" customFormat="1" ht="24" customHeight="1">
      <c r="A15" s="22">
        <f t="shared" si="0"/>
        <v>12</v>
      </c>
      <c r="B15" s="11" t="s">
        <v>7</v>
      </c>
      <c r="C15" s="36">
        <f t="shared" si="1"/>
        <v>3953.8999999999996</v>
      </c>
      <c r="D15" s="39">
        <f t="shared" si="2"/>
        <v>793.4</v>
      </c>
      <c r="E15" s="62">
        <v>0.21666666666666667</v>
      </c>
      <c r="F15" s="31">
        <v>80</v>
      </c>
      <c r="G15" s="32">
        <f t="shared" si="3"/>
        <v>392</v>
      </c>
      <c r="H15" s="51">
        <f t="shared" si="4"/>
        <v>720.6</v>
      </c>
      <c r="I15" s="50"/>
      <c r="J15" s="31"/>
      <c r="K15" s="32">
        <f t="shared" si="5"/>
        <v>0</v>
      </c>
      <c r="L15" s="51">
        <f t="shared" si="6"/>
        <v>0</v>
      </c>
      <c r="M15" s="50">
        <v>0.1986111111111111</v>
      </c>
      <c r="N15" s="31">
        <v>92</v>
      </c>
      <c r="O15" s="32">
        <f t="shared" si="7"/>
        <v>378</v>
      </c>
      <c r="P15" s="51">
        <f t="shared" si="8"/>
        <v>640.7</v>
      </c>
      <c r="Q15" s="50"/>
      <c r="R15" s="31"/>
      <c r="S15" s="32">
        <f t="shared" si="9"/>
        <v>0</v>
      </c>
      <c r="T15" s="51">
        <f t="shared" si="10"/>
        <v>0</v>
      </c>
      <c r="U15" s="50"/>
      <c r="V15" s="31"/>
      <c r="W15" s="32">
        <f t="shared" si="11"/>
        <v>0</v>
      </c>
      <c r="X15" s="51">
        <f t="shared" si="12"/>
        <v>0</v>
      </c>
      <c r="Y15" s="50">
        <v>0.2972222222222222</v>
      </c>
      <c r="Z15" s="31">
        <v>93</v>
      </c>
      <c r="AA15" s="32">
        <f t="shared" si="13"/>
        <v>521</v>
      </c>
      <c r="AB15" s="51">
        <f t="shared" si="14"/>
        <v>852.7</v>
      </c>
      <c r="AC15" s="50"/>
      <c r="AD15" s="31"/>
      <c r="AE15" s="32">
        <f t="shared" si="15"/>
        <v>0</v>
      </c>
      <c r="AF15" s="51">
        <f t="shared" si="16"/>
        <v>0</v>
      </c>
      <c r="AG15" s="50">
        <v>0.2673611111111111</v>
      </c>
      <c r="AH15" s="31">
        <v>90</v>
      </c>
      <c r="AI15" s="32">
        <f t="shared" si="17"/>
        <v>475</v>
      </c>
      <c r="AJ15" s="51">
        <f t="shared" si="18"/>
        <v>719.7</v>
      </c>
      <c r="AK15" s="50"/>
      <c r="AL15" s="31"/>
      <c r="AM15" s="32">
        <f t="shared" si="19"/>
        <v>0</v>
      </c>
      <c r="AN15" s="51">
        <f t="shared" si="20"/>
        <v>0</v>
      </c>
      <c r="AO15" s="50"/>
      <c r="AP15" s="31"/>
      <c r="AQ15" s="32">
        <f t="shared" si="21"/>
        <v>0</v>
      </c>
      <c r="AR15" s="51">
        <f t="shared" si="22"/>
        <v>0</v>
      </c>
      <c r="AS15" s="50">
        <v>0.4138888888888889</v>
      </c>
      <c r="AT15" s="31">
        <v>95</v>
      </c>
      <c r="AU15" s="32">
        <f t="shared" si="23"/>
        <v>691</v>
      </c>
      <c r="AV15" s="51">
        <f t="shared" si="24"/>
        <v>994.2</v>
      </c>
      <c r="AW15" s="50"/>
      <c r="AX15" s="31"/>
      <c r="AY15" s="32">
        <f t="shared" si="25"/>
        <v>0</v>
      </c>
      <c r="AZ15" s="51">
        <f t="shared" si="26"/>
        <v>0</v>
      </c>
      <c r="BA15" s="50"/>
      <c r="BB15" s="31"/>
      <c r="BC15" s="32">
        <f t="shared" si="27"/>
        <v>0</v>
      </c>
      <c r="BD15" s="51">
        <f t="shared" si="28"/>
        <v>0</v>
      </c>
      <c r="BE15" s="50"/>
      <c r="BF15" s="31"/>
      <c r="BG15" s="32">
        <f t="shared" si="29"/>
        <v>0</v>
      </c>
      <c r="BH15" s="51">
        <f t="shared" si="30"/>
        <v>0</v>
      </c>
      <c r="BI15" s="50">
        <v>0.27152777777777776</v>
      </c>
      <c r="BJ15" s="31">
        <v>75</v>
      </c>
      <c r="BK15" s="32">
        <f t="shared" si="31"/>
        <v>466</v>
      </c>
      <c r="BL15" s="51">
        <f t="shared" si="32"/>
        <v>666.7</v>
      </c>
      <c r="BM15" s="50"/>
      <c r="BN15" s="31"/>
      <c r="BO15" s="32">
        <f t="shared" si="33"/>
        <v>0</v>
      </c>
      <c r="BP15" s="51">
        <f t="shared" si="34"/>
        <v>0</v>
      </c>
      <c r="BQ15" s="50"/>
      <c r="BR15" s="31"/>
      <c r="BS15" s="32">
        <f t="shared" si="35"/>
        <v>0</v>
      </c>
      <c r="BT15" s="51">
        <f t="shared" si="36"/>
        <v>0</v>
      </c>
      <c r="BU15" s="50"/>
      <c r="BV15" s="31"/>
      <c r="BW15" s="32">
        <f t="shared" si="37"/>
        <v>0</v>
      </c>
      <c r="BX15" s="51">
        <f t="shared" si="38"/>
        <v>0</v>
      </c>
      <c r="BY15" s="50"/>
      <c r="BZ15" s="31"/>
      <c r="CA15" s="32">
        <f t="shared" si="39"/>
        <v>0</v>
      </c>
      <c r="CB15" s="51">
        <f t="shared" si="40"/>
        <v>0</v>
      </c>
      <c r="CC15" s="50"/>
      <c r="CD15" s="31"/>
      <c r="CE15" s="32">
        <f t="shared" si="41"/>
        <v>0</v>
      </c>
      <c r="CF15" s="51">
        <f t="shared" si="42"/>
        <v>0</v>
      </c>
      <c r="CG15" s="50"/>
      <c r="CH15" s="31"/>
      <c r="CI15" s="33">
        <f t="shared" si="43"/>
        <v>0</v>
      </c>
      <c r="CJ15" s="51">
        <f t="shared" si="44"/>
        <v>0</v>
      </c>
      <c r="CK15" s="16"/>
      <c r="CL15" s="44">
        <f>LARGE((H15,L15,P15,T15,X15,AB15,AF15,AJ15,AN15,AR15,AV15,AZ15,BD15,BH15,BL15,BP15,BT15,BX15),6)</f>
        <v>640.7</v>
      </c>
      <c r="CM15" s="14"/>
    </row>
    <row r="16" spans="1:91" s="15" customFormat="1" ht="24" customHeight="1">
      <c r="A16" s="22">
        <f t="shared" si="0"/>
        <v>13</v>
      </c>
      <c r="B16" s="11" t="s">
        <v>10</v>
      </c>
      <c r="C16" s="36">
        <f t="shared" si="1"/>
        <v>3895.7000000000007</v>
      </c>
      <c r="D16" s="39">
        <f t="shared" si="2"/>
        <v>781.7</v>
      </c>
      <c r="E16" s="50"/>
      <c r="F16" s="31"/>
      <c r="G16" s="32">
        <f t="shared" si="3"/>
        <v>0</v>
      </c>
      <c r="H16" s="51">
        <f t="shared" si="4"/>
        <v>0</v>
      </c>
      <c r="I16" s="50"/>
      <c r="J16" s="31"/>
      <c r="K16" s="32">
        <f t="shared" si="5"/>
        <v>0</v>
      </c>
      <c r="L16" s="51">
        <f t="shared" si="6"/>
        <v>0</v>
      </c>
      <c r="M16" s="50">
        <v>0.2034722222222222</v>
      </c>
      <c r="N16" s="31">
        <v>85</v>
      </c>
      <c r="O16" s="32">
        <f t="shared" si="7"/>
        <v>378</v>
      </c>
      <c r="P16" s="51">
        <f t="shared" si="8"/>
        <v>640.7</v>
      </c>
      <c r="Q16" s="50"/>
      <c r="R16" s="31"/>
      <c r="S16" s="32">
        <f t="shared" si="9"/>
        <v>0</v>
      </c>
      <c r="T16" s="51">
        <f t="shared" si="10"/>
        <v>0</v>
      </c>
      <c r="U16" s="50">
        <v>0.26875</v>
      </c>
      <c r="V16" s="31">
        <v>96</v>
      </c>
      <c r="W16" s="32">
        <f t="shared" si="11"/>
        <v>483</v>
      </c>
      <c r="X16" s="51">
        <f t="shared" si="12"/>
        <v>702</v>
      </c>
      <c r="Y16" s="50">
        <v>0.27499999999999997</v>
      </c>
      <c r="Z16" s="31">
        <v>70</v>
      </c>
      <c r="AA16" s="32">
        <f t="shared" si="13"/>
        <v>466</v>
      </c>
      <c r="AB16" s="51">
        <f t="shared" si="14"/>
        <v>762.7</v>
      </c>
      <c r="AC16" s="50"/>
      <c r="AD16" s="31"/>
      <c r="AE16" s="32">
        <f t="shared" si="15"/>
        <v>0</v>
      </c>
      <c r="AF16" s="51">
        <f t="shared" si="16"/>
        <v>0</v>
      </c>
      <c r="AG16" s="50"/>
      <c r="AH16" s="31"/>
      <c r="AI16" s="32">
        <f t="shared" si="17"/>
        <v>0</v>
      </c>
      <c r="AJ16" s="51">
        <f t="shared" si="18"/>
        <v>0</v>
      </c>
      <c r="AK16" s="50">
        <v>0.3090277777777778</v>
      </c>
      <c r="AL16" s="31">
        <v>85</v>
      </c>
      <c r="AM16" s="32">
        <f t="shared" si="19"/>
        <v>530</v>
      </c>
      <c r="AN16" s="51">
        <f t="shared" si="20"/>
        <v>761.5</v>
      </c>
      <c r="AO16" s="50"/>
      <c r="AP16" s="31"/>
      <c r="AQ16" s="32">
        <f t="shared" si="21"/>
        <v>0</v>
      </c>
      <c r="AR16" s="51">
        <f t="shared" si="22"/>
        <v>0</v>
      </c>
      <c r="AS16" s="50"/>
      <c r="AT16" s="31"/>
      <c r="AU16" s="32">
        <f t="shared" si="23"/>
        <v>0</v>
      </c>
      <c r="AV16" s="51">
        <f t="shared" si="24"/>
        <v>0</v>
      </c>
      <c r="AW16" s="50">
        <v>0.4152777777777778</v>
      </c>
      <c r="AX16" s="31">
        <v>80</v>
      </c>
      <c r="AY16" s="32">
        <f t="shared" si="25"/>
        <v>678</v>
      </c>
      <c r="AZ16" s="51">
        <f t="shared" si="26"/>
        <v>972.7</v>
      </c>
      <c r="BA16" s="50"/>
      <c r="BB16" s="31"/>
      <c r="BC16" s="32">
        <f t="shared" si="27"/>
        <v>0</v>
      </c>
      <c r="BD16" s="51">
        <f t="shared" si="28"/>
        <v>0</v>
      </c>
      <c r="BE16" s="50">
        <v>0.2708333333333333</v>
      </c>
      <c r="BF16" s="31">
        <v>95</v>
      </c>
      <c r="BG16" s="32">
        <f t="shared" si="29"/>
        <v>485</v>
      </c>
      <c r="BH16" s="51">
        <f t="shared" si="30"/>
        <v>696.8</v>
      </c>
      <c r="BI16" s="50"/>
      <c r="BJ16" s="31"/>
      <c r="BK16" s="32">
        <f t="shared" si="31"/>
        <v>0</v>
      </c>
      <c r="BL16" s="51">
        <f t="shared" si="32"/>
        <v>0</v>
      </c>
      <c r="BM16" s="50"/>
      <c r="BN16" s="31"/>
      <c r="BO16" s="32">
        <f t="shared" si="33"/>
        <v>0</v>
      </c>
      <c r="BP16" s="51">
        <f t="shared" si="34"/>
        <v>0</v>
      </c>
      <c r="BQ16" s="50"/>
      <c r="BR16" s="31"/>
      <c r="BS16" s="32">
        <f t="shared" si="35"/>
        <v>0</v>
      </c>
      <c r="BT16" s="51">
        <f t="shared" si="36"/>
        <v>0</v>
      </c>
      <c r="BU16" s="50"/>
      <c r="BV16" s="31"/>
      <c r="BW16" s="32">
        <f t="shared" si="37"/>
        <v>0</v>
      </c>
      <c r="BX16" s="51">
        <f t="shared" si="38"/>
        <v>0</v>
      </c>
      <c r="BY16" s="50"/>
      <c r="BZ16" s="31"/>
      <c r="CA16" s="32">
        <f t="shared" si="39"/>
        <v>0</v>
      </c>
      <c r="CB16" s="51">
        <f t="shared" si="40"/>
        <v>0</v>
      </c>
      <c r="CC16" s="50"/>
      <c r="CD16" s="31"/>
      <c r="CE16" s="32">
        <f t="shared" si="41"/>
        <v>0</v>
      </c>
      <c r="CF16" s="51">
        <f t="shared" si="42"/>
        <v>0</v>
      </c>
      <c r="CG16" s="50"/>
      <c r="CH16" s="31"/>
      <c r="CI16" s="33">
        <f t="shared" si="43"/>
        <v>0</v>
      </c>
      <c r="CJ16" s="51">
        <f t="shared" si="44"/>
        <v>0</v>
      </c>
      <c r="CK16" s="16"/>
      <c r="CL16" s="44">
        <f>LARGE((H16,L16,P16,T16,X16,AB16,AF16,AJ16,AN16,AR16,AV16,AZ16,BD16,BH16,BL16,BP16,BT16,BX16),6)</f>
        <v>640.7</v>
      </c>
      <c r="CM16" s="14"/>
    </row>
    <row r="17" spans="1:91" s="15" customFormat="1" ht="24" customHeight="1">
      <c r="A17" s="22">
        <f t="shared" si="0"/>
        <v>14</v>
      </c>
      <c r="B17" s="48"/>
      <c r="C17" s="36">
        <f t="shared" si="1"/>
        <v>0</v>
      </c>
      <c r="D17" s="39">
        <f t="shared" si="2"/>
        <v>0</v>
      </c>
      <c r="E17" s="50"/>
      <c r="F17" s="31"/>
      <c r="G17" s="32">
        <f t="shared" si="3"/>
        <v>0</v>
      </c>
      <c r="H17" s="51">
        <f t="shared" si="4"/>
        <v>0</v>
      </c>
      <c r="I17" s="50"/>
      <c r="J17" s="31"/>
      <c r="K17" s="32">
        <f t="shared" si="5"/>
        <v>0</v>
      </c>
      <c r="L17" s="51">
        <f t="shared" si="6"/>
        <v>0</v>
      </c>
      <c r="M17" s="50"/>
      <c r="N17" s="31"/>
      <c r="O17" s="32">
        <f t="shared" si="7"/>
        <v>0</v>
      </c>
      <c r="P17" s="51">
        <f t="shared" si="8"/>
        <v>0</v>
      </c>
      <c r="Q17" s="50"/>
      <c r="R17" s="31"/>
      <c r="S17" s="32">
        <f t="shared" si="9"/>
        <v>0</v>
      </c>
      <c r="T17" s="51">
        <f t="shared" si="10"/>
        <v>0</v>
      </c>
      <c r="U17" s="50"/>
      <c r="V17" s="31"/>
      <c r="W17" s="32">
        <f t="shared" si="11"/>
        <v>0</v>
      </c>
      <c r="X17" s="51">
        <f t="shared" si="12"/>
        <v>0</v>
      </c>
      <c r="Y17" s="50"/>
      <c r="Z17" s="31"/>
      <c r="AA17" s="32">
        <f t="shared" si="13"/>
        <v>0</v>
      </c>
      <c r="AB17" s="51">
        <f t="shared" si="14"/>
        <v>0</v>
      </c>
      <c r="AC17" s="50"/>
      <c r="AD17" s="31"/>
      <c r="AE17" s="32">
        <f t="shared" si="15"/>
        <v>0</v>
      </c>
      <c r="AF17" s="51">
        <f t="shared" si="16"/>
        <v>0</v>
      </c>
      <c r="AG17" s="50"/>
      <c r="AH17" s="31"/>
      <c r="AI17" s="32">
        <f t="shared" si="17"/>
        <v>0</v>
      </c>
      <c r="AJ17" s="51">
        <f t="shared" si="18"/>
        <v>0</v>
      </c>
      <c r="AK17" s="50"/>
      <c r="AL17" s="31"/>
      <c r="AM17" s="32">
        <f t="shared" si="19"/>
        <v>0</v>
      </c>
      <c r="AN17" s="51">
        <f t="shared" si="20"/>
        <v>0</v>
      </c>
      <c r="AO17" s="50"/>
      <c r="AP17" s="31"/>
      <c r="AQ17" s="32">
        <f t="shared" si="21"/>
        <v>0</v>
      </c>
      <c r="AR17" s="51">
        <f t="shared" si="22"/>
        <v>0</v>
      </c>
      <c r="AS17" s="50"/>
      <c r="AT17" s="31"/>
      <c r="AU17" s="32">
        <f t="shared" si="23"/>
        <v>0</v>
      </c>
      <c r="AV17" s="51">
        <f t="shared" si="24"/>
        <v>0</v>
      </c>
      <c r="AW17" s="50"/>
      <c r="AX17" s="31"/>
      <c r="AY17" s="32">
        <f t="shared" si="25"/>
        <v>0</v>
      </c>
      <c r="AZ17" s="51">
        <f t="shared" si="26"/>
        <v>0</v>
      </c>
      <c r="BA17" s="50"/>
      <c r="BB17" s="31"/>
      <c r="BC17" s="32">
        <f t="shared" si="27"/>
        <v>0</v>
      </c>
      <c r="BD17" s="51">
        <f t="shared" si="28"/>
        <v>0</v>
      </c>
      <c r="BE17" s="50"/>
      <c r="BF17" s="31"/>
      <c r="BG17" s="32">
        <f t="shared" si="29"/>
        <v>0</v>
      </c>
      <c r="BH17" s="51">
        <f t="shared" si="30"/>
        <v>0</v>
      </c>
      <c r="BI17" s="50"/>
      <c r="BJ17" s="31"/>
      <c r="BK17" s="32">
        <f t="shared" si="31"/>
        <v>0</v>
      </c>
      <c r="BL17" s="51">
        <f t="shared" si="32"/>
        <v>0</v>
      </c>
      <c r="BM17" s="50"/>
      <c r="BN17" s="31"/>
      <c r="BO17" s="32">
        <f t="shared" si="33"/>
        <v>0</v>
      </c>
      <c r="BP17" s="51">
        <f t="shared" si="34"/>
        <v>0</v>
      </c>
      <c r="BQ17" s="50"/>
      <c r="BR17" s="31"/>
      <c r="BS17" s="32">
        <f t="shared" si="35"/>
        <v>0</v>
      </c>
      <c r="BT17" s="51">
        <f t="shared" si="36"/>
        <v>0</v>
      </c>
      <c r="BU17" s="50"/>
      <c r="BV17" s="31"/>
      <c r="BW17" s="32">
        <f t="shared" si="37"/>
        <v>0</v>
      </c>
      <c r="BX17" s="51">
        <f t="shared" si="38"/>
        <v>0</v>
      </c>
      <c r="BY17" s="50"/>
      <c r="BZ17" s="31"/>
      <c r="CA17" s="32">
        <f t="shared" si="39"/>
        <v>0</v>
      </c>
      <c r="CB17" s="51">
        <f t="shared" si="40"/>
        <v>0</v>
      </c>
      <c r="CC17" s="50"/>
      <c r="CD17" s="31"/>
      <c r="CE17" s="32">
        <f t="shared" si="41"/>
        <v>0</v>
      </c>
      <c r="CF17" s="51">
        <f t="shared" si="42"/>
        <v>0</v>
      </c>
      <c r="CG17" s="50"/>
      <c r="CH17" s="31"/>
      <c r="CI17" s="33">
        <f t="shared" si="43"/>
        <v>0</v>
      </c>
      <c r="CJ17" s="51">
        <f t="shared" si="44"/>
        <v>0</v>
      </c>
      <c r="CK17" s="16"/>
      <c r="CL17" s="44">
        <f>LARGE((H17,L17,P17,T17,X17,AB17,AF17,AJ17,AN17,AR17,AV17,AZ17,BD17,BH17,BL17,BP17,BT17,BX17),6)</f>
        <v>0</v>
      </c>
      <c r="CM17" s="14"/>
    </row>
    <row r="18" spans="1:91" s="15" customFormat="1" ht="24" customHeight="1">
      <c r="A18" s="22">
        <f t="shared" si="0"/>
        <v>14</v>
      </c>
      <c r="B18" s="47"/>
      <c r="C18" s="36">
        <f t="shared" si="1"/>
        <v>0</v>
      </c>
      <c r="D18" s="39">
        <f aca="true" t="shared" si="45" ref="D18:D35">ROUND(1000*C18/MAX(C$4:C$26),1)</f>
        <v>0</v>
      </c>
      <c r="E18" s="50"/>
      <c r="F18" s="31"/>
      <c r="G18" s="32">
        <f aca="true" t="shared" si="46" ref="G18:G35">IF((60*HOUR(E18)+MINUTE(E18))&lt;=600,F18+(60*HOUR(E18)+MINUTE(E18)),F18+(600-3*ABS((60*HOUR(E18)+MINUTE(E18))-600)))</f>
        <v>0</v>
      </c>
      <c r="H18" s="51">
        <f aca="true" t="shared" si="47" ref="H18:H35">IF(SUM(G$4:G$26)&gt;0,ROUND(1000*G18/MAX(G$4:G$26),1),0)</f>
        <v>0</v>
      </c>
      <c r="I18" s="50"/>
      <c r="J18" s="31"/>
      <c r="K18" s="32">
        <f aca="true" t="shared" si="48" ref="K18:K35">IF((60*HOUR(I18)+MINUTE(I18))&lt;=600,J18+(60*HOUR(I18)+MINUTE(I18)),J18+(600-3*ABS((60*HOUR(I18)+MINUTE(I18))-600)))</f>
        <v>0</v>
      </c>
      <c r="L18" s="51">
        <f aca="true" t="shared" si="49" ref="L18:L35">IF(SUM(K$4:K$26)&gt;0,ROUND(1000*K18/MAX(K$4:K$26),1),0)</f>
        <v>0</v>
      </c>
      <c r="M18" s="50"/>
      <c r="N18" s="31"/>
      <c r="O18" s="32">
        <f aca="true" t="shared" si="50" ref="O18:O35">IF((60*HOUR(M18)+MINUTE(M18))&lt;=600,N18+(60*HOUR(M18)+MINUTE(M18)),N18+(600-3*ABS((60*HOUR(M18)+MINUTE(M18))-600)))</f>
        <v>0</v>
      </c>
      <c r="P18" s="51">
        <f aca="true" t="shared" si="51" ref="P18:P35">IF(SUM(O$4:O$26)&gt;0,ROUND(1000*O18/MAX(O$4:O$26),1),0)</f>
        <v>0</v>
      </c>
      <c r="Q18" s="50"/>
      <c r="R18" s="31"/>
      <c r="S18" s="32">
        <f aca="true" t="shared" si="52" ref="S18:S35">IF((60*HOUR(Q18)+MINUTE(Q18))&lt;=600,R18+(60*HOUR(Q18)+MINUTE(Q18)),R18+(600-3*ABS((60*HOUR(Q18)+MINUTE(Q18))-600)))</f>
        <v>0</v>
      </c>
      <c r="T18" s="51">
        <f aca="true" t="shared" si="53" ref="T18:T35">IF(SUM(S$4:S$26)&gt;0,ROUND(1000*S18/MAX(S$4:S$26),1),0)</f>
        <v>0</v>
      </c>
      <c r="U18" s="50"/>
      <c r="V18" s="31"/>
      <c r="W18" s="32">
        <f aca="true" t="shared" si="54" ref="W18:W35">IF((60*HOUR(U18)+MINUTE(U18))&lt;=600,V18+(60*HOUR(U18)+MINUTE(U18)),V18+(600-3*ABS((60*HOUR(U18)+MINUTE(U18))-600)))</f>
        <v>0</v>
      </c>
      <c r="X18" s="51">
        <f aca="true" t="shared" si="55" ref="X18:X35">IF(SUM(W$4:W$26)&gt;0,ROUND(1000*W18/MAX(W$4:W$26),1),0)</f>
        <v>0</v>
      </c>
      <c r="Y18" s="50"/>
      <c r="Z18" s="31"/>
      <c r="AA18" s="32">
        <f aca="true" t="shared" si="56" ref="AA18:AA35">IF((60*HOUR(Y18)+MINUTE(Y18))&lt;=600,Z18+(60*HOUR(Y18)+MINUTE(Y18)),Z18+(600-3*ABS((60*HOUR(Y18)+MINUTE(Y18))-600)))</f>
        <v>0</v>
      </c>
      <c r="AB18" s="51">
        <f aca="true" t="shared" si="57" ref="AB18:AB35">IF(SUM(AA$4:AA$26)&gt;0,ROUND(1000*AA18/MAX(AA$4:AA$26),1),0)</f>
        <v>0</v>
      </c>
      <c r="AC18" s="50"/>
      <c r="AD18" s="31"/>
      <c r="AE18" s="32">
        <f aca="true" t="shared" si="58" ref="AE18:AE35">IF((60*HOUR(AC18)+MINUTE(AC18))&lt;=600,AD18+(60*HOUR(AC18)+MINUTE(AC18)),AD18+(600-3*ABS((60*HOUR(AC18)+MINUTE(AC18))-600)))</f>
        <v>0</v>
      </c>
      <c r="AF18" s="51">
        <f aca="true" t="shared" si="59" ref="AF18:AF35">IF(SUM(AE$4:AE$26)&gt;0,ROUND(1000*AE18/MAX(AE$4:AE$26),1),0)</f>
        <v>0</v>
      </c>
      <c r="AG18" s="50"/>
      <c r="AH18" s="31"/>
      <c r="AI18" s="32">
        <f aca="true" t="shared" si="60" ref="AI18:AI35">IF((60*HOUR(AG18)+MINUTE(AG18))&lt;=600,AH18+(60*HOUR(AG18)+MINUTE(AG18)),AH18+(600-3*ABS((60*HOUR(AG18)+MINUTE(AG18))-600)))</f>
        <v>0</v>
      </c>
      <c r="AJ18" s="51">
        <f aca="true" t="shared" si="61" ref="AJ18:AJ35">IF(SUM(AI$4:AI$26)&gt;0,ROUND(1000*AI18/MAX(AI$4:AI$26),1),0)</f>
        <v>0</v>
      </c>
      <c r="AK18" s="50"/>
      <c r="AL18" s="31"/>
      <c r="AM18" s="32">
        <f aca="true" t="shared" si="62" ref="AM18:AM35">IF((60*HOUR(AK18)+MINUTE(AK18))&lt;=600,AL18+(60*HOUR(AK18)+MINUTE(AK18)),AL18+(600-3*ABS((60*HOUR(AK18)+MINUTE(AK18))-600)))</f>
        <v>0</v>
      </c>
      <c r="AN18" s="51">
        <f aca="true" t="shared" si="63" ref="AN18:AN35">IF(SUM(AM$4:AM$26)&gt;0,ROUND(1000*AM18/MAX(AM$4:AM$26),1),0)</f>
        <v>0</v>
      </c>
      <c r="AO18" s="50"/>
      <c r="AP18" s="31"/>
      <c r="AQ18" s="32">
        <f aca="true" t="shared" si="64" ref="AQ18:AQ35">IF((60*HOUR(AO18)+MINUTE(AO18))&lt;=600,AP18+(60*HOUR(AO18)+MINUTE(AO18)),AP18+(600-3*ABS((60*HOUR(AO18)+MINUTE(AO18))-600)))</f>
        <v>0</v>
      </c>
      <c r="AR18" s="51">
        <f aca="true" t="shared" si="65" ref="AR18:AR35">IF(SUM(AQ$4:AQ$26)&gt;0,ROUND(1000*AQ18/MAX(AQ$4:AQ$26),1),0)</f>
        <v>0</v>
      </c>
      <c r="AS18" s="50"/>
      <c r="AT18" s="31"/>
      <c r="AU18" s="32">
        <f aca="true" t="shared" si="66" ref="AU18:AU35">IF((60*HOUR(AS18)+MINUTE(AS18))&lt;=600,AT18+(60*HOUR(AS18)+MINUTE(AS18)),AT18+(600-3*ABS((60*HOUR(AS18)+MINUTE(AS18))-600)))</f>
        <v>0</v>
      </c>
      <c r="AV18" s="51">
        <f aca="true" t="shared" si="67" ref="AV18:AV35">IF(SUM(AU$4:AU$26)&gt;0,ROUND(1000*AU18/MAX(AU$4:AU$26),1),0)</f>
        <v>0</v>
      </c>
      <c r="AW18" s="50"/>
      <c r="AX18" s="31"/>
      <c r="AY18" s="32">
        <f aca="true" t="shared" si="68" ref="AY18:AY35">IF((60*HOUR(AW18)+MINUTE(AW18))&lt;=600,AX18+(60*HOUR(AW18)+MINUTE(AW18)),AX18+(600-3*ABS((60*HOUR(AW18)+MINUTE(AW18))-600)))</f>
        <v>0</v>
      </c>
      <c r="AZ18" s="51">
        <f aca="true" t="shared" si="69" ref="AZ18:AZ35">IF(SUM(AY$4:AY$26)&gt;0,ROUND(1000*AY18/MAX(AY$4:AY$26),1),0)</f>
        <v>0</v>
      </c>
      <c r="BA18" s="50"/>
      <c r="BB18" s="31"/>
      <c r="BC18" s="32">
        <f aca="true" t="shared" si="70" ref="BC18:BC35">IF((60*HOUR(BA18)+MINUTE(BA18))&lt;=600,BB18+(60*HOUR(BA18)+MINUTE(BA18)),BB18+(600-3*ABS((60*HOUR(BA18)+MINUTE(BA18))-600)))</f>
        <v>0</v>
      </c>
      <c r="BD18" s="51">
        <f aca="true" t="shared" si="71" ref="BD18:BD35">IF(SUM(BC$4:BC$26)&gt;0,ROUND(1000*BC18/MAX(BC$4:BC$26),1),0)</f>
        <v>0</v>
      </c>
      <c r="BE18" s="50"/>
      <c r="BF18" s="31"/>
      <c r="BG18" s="32">
        <f aca="true" t="shared" si="72" ref="BG18:BG35">IF((60*HOUR(BE18)+MINUTE(BE18))&lt;=600,BF18+(60*HOUR(BE18)+MINUTE(BE18)),BF18+(600-3*ABS((60*HOUR(BE18)+MINUTE(BE18))-600)))</f>
        <v>0</v>
      </c>
      <c r="BH18" s="51">
        <f aca="true" t="shared" si="73" ref="BH18:BH35">IF(SUM(BG$4:BG$26)&gt;0,ROUND(1000*BG18/MAX(BG$4:BG$26),1),0)</f>
        <v>0</v>
      </c>
      <c r="BI18" s="50"/>
      <c r="BJ18" s="31"/>
      <c r="BK18" s="32">
        <f aca="true" t="shared" si="74" ref="BK18:BK35">IF((60*HOUR(BI18)+MINUTE(BI18))&lt;=600,BJ18+(60*HOUR(BI18)+MINUTE(BI18)),BJ18+(600-3*ABS((60*HOUR(BI18)+MINUTE(BI18))-600)))</f>
        <v>0</v>
      </c>
      <c r="BL18" s="51">
        <f aca="true" t="shared" si="75" ref="BL18:BL35">IF(SUM(BK$4:BK$26)&gt;0,ROUND(1000*BK18/MAX(BK$4:BK$26),1),0)</f>
        <v>0</v>
      </c>
      <c r="BM18" s="50"/>
      <c r="BN18" s="31"/>
      <c r="BO18" s="32">
        <f aca="true" t="shared" si="76" ref="BO18:BO35">IF((60*HOUR(BM18)+MINUTE(BM18))&lt;=600,BN18+(60*HOUR(BM18)+MINUTE(BM18)),BN18+(600-3*ABS((60*HOUR(BM18)+MINUTE(BM18))-600)))</f>
        <v>0</v>
      </c>
      <c r="BP18" s="51">
        <f aca="true" t="shared" si="77" ref="BP18:BP35">IF(SUM(BO$4:BO$26)&gt;0,ROUND(1000*BO18/MAX(BO$4:BO$26),1),0)</f>
        <v>0</v>
      </c>
      <c r="BQ18" s="50"/>
      <c r="BR18" s="31"/>
      <c r="BS18" s="32">
        <f aca="true" t="shared" si="78" ref="BS18:BS35">IF((60*HOUR(BQ18)+MINUTE(BQ18))&lt;=600,BR18+(60*HOUR(BQ18)+MINUTE(BQ18)),BR18+(600-3*ABS((60*HOUR(BQ18)+MINUTE(BQ18))-600)))</f>
        <v>0</v>
      </c>
      <c r="BT18" s="51">
        <f aca="true" t="shared" si="79" ref="BT18:BT35">IF(SUM(BS$4:BS$26)&gt;0,ROUND(1000*BS18/MAX(BS$4:BS$26),1),0)</f>
        <v>0</v>
      </c>
      <c r="BU18" s="50"/>
      <c r="BV18" s="31"/>
      <c r="BW18" s="32">
        <f aca="true" t="shared" si="80" ref="BW18:BW35">IF((60*HOUR(BU18)+MINUTE(BU18))&lt;=600,BV18+(60*HOUR(BU18)+MINUTE(BU18)),BV18+(600-3*ABS((60*HOUR(BU18)+MINUTE(BU18))-600)))</f>
        <v>0</v>
      </c>
      <c r="BX18" s="51">
        <f aca="true" t="shared" si="81" ref="BX18:BX35">IF(SUM(BW$4:BW$26)&gt;0,ROUND(1000*BW18/MAX(BW$4:BW$26),1),0)</f>
        <v>0</v>
      </c>
      <c r="BY18" s="50"/>
      <c r="BZ18" s="31"/>
      <c r="CA18" s="32">
        <f aca="true" t="shared" si="82" ref="CA18:CA35">IF((60*HOUR(BY18)+MINUTE(BY18))&lt;=600,BZ18+(60*HOUR(BY18)+MINUTE(BY18)),BZ18+(600-3*ABS((60*HOUR(BY18)+MINUTE(BY18))-600)))</f>
        <v>0</v>
      </c>
      <c r="CB18" s="51">
        <f aca="true" t="shared" si="83" ref="CB18:CB35">IF(SUM(CA$4:CA$26)&gt;0,ROUND(1000*CA18/MAX(CA$4:CA$26),1),0)</f>
        <v>0</v>
      </c>
      <c r="CC18" s="50"/>
      <c r="CD18" s="31"/>
      <c r="CE18" s="32">
        <f aca="true" t="shared" si="84" ref="CE18:CE35">IF((60*HOUR(CC18)+MINUTE(CC18))&lt;=600,CD18+(60*HOUR(CC18)+MINUTE(CC18)),CD18+(600-3*ABS((60*HOUR(CC18)+MINUTE(CC18))-600)))</f>
        <v>0</v>
      </c>
      <c r="CF18" s="51">
        <f aca="true" t="shared" si="85" ref="CF18:CF35">IF(SUM(CE$4:CE$26)&gt;0,ROUND(1000*CE18/MAX(CE$4:CE$26),1),0)</f>
        <v>0</v>
      </c>
      <c r="CG18" s="50"/>
      <c r="CH18" s="31"/>
      <c r="CI18" s="33">
        <f aca="true" t="shared" si="86" ref="CI18:CI35">IF((60*HOUR(CG18)+MINUTE(CG18))&lt;=600,CH18+(60*HOUR(CG18)+MINUTE(CG18)),CH18+(600-3*ABS((60*HOUR(CG18)+MINUTE(CG18))-600)))</f>
        <v>0</v>
      </c>
      <c r="CJ18" s="51">
        <f aca="true" t="shared" si="87" ref="CJ18:CJ35">IF(SUM(CI$4:CI$26)&gt;0,ROUND(1000*CI18/MAX(CI$4:CI$26),1),0)</f>
        <v>0</v>
      </c>
      <c r="CK18" s="16"/>
      <c r="CL18" s="44">
        <f>LARGE((H18,L18,P18,T18,X18,AB18,AF18,AJ18,AN18,AR18,AV18,AZ18,BD18,BH18,BL18,BP18,BT18,BX18),6)</f>
        <v>0</v>
      </c>
      <c r="CM18" s="14"/>
    </row>
    <row r="19" spans="1:91" s="15" customFormat="1" ht="24" customHeight="1">
      <c r="A19" s="22">
        <f aca="true" t="shared" si="88" ref="A19:A34">RANK(C19,C$4:C$26)</f>
        <v>14</v>
      </c>
      <c r="B19" s="47"/>
      <c r="C19" s="36">
        <f t="shared" si="1"/>
        <v>0</v>
      </c>
      <c r="D19" s="39">
        <f t="shared" si="45"/>
        <v>0</v>
      </c>
      <c r="E19" s="50"/>
      <c r="F19" s="31"/>
      <c r="G19" s="32">
        <f t="shared" si="46"/>
        <v>0</v>
      </c>
      <c r="H19" s="51">
        <f t="shared" si="47"/>
        <v>0</v>
      </c>
      <c r="I19" s="50"/>
      <c r="J19" s="31"/>
      <c r="K19" s="32">
        <f t="shared" si="48"/>
        <v>0</v>
      </c>
      <c r="L19" s="51">
        <f t="shared" si="49"/>
        <v>0</v>
      </c>
      <c r="M19" s="50"/>
      <c r="N19" s="31"/>
      <c r="O19" s="32">
        <f t="shared" si="50"/>
        <v>0</v>
      </c>
      <c r="P19" s="51">
        <f t="shared" si="51"/>
        <v>0</v>
      </c>
      <c r="Q19" s="50"/>
      <c r="R19" s="31"/>
      <c r="S19" s="32">
        <f t="shared" si="52"/>
        <v>0</v>
      </c>
      <c r="T19" s="51">
        <f t="shared" si="53"/>
        <v>0</v>
      </c>
      <c r="U19" s="50"/>
      <c r="V19" s="31"/>
      <c r="W19" s="32">
        <f t="shared" si="54"/>
        <v>0</v>
      </c>
      <c r="X19" s="51">
        <f t="shared" si="55"/>
        <v>0</v>
      </c>
      <c r="Y19" s="50"/>
      <c r="Z19" s="31"/>
      <c r="AA19" s="32">
        <f t="shared" si="56"/>
        <v>0</v>
      </c>
      <c r="AB19" s="51">
        <f t="shared" si="57"/>
        <v>0</v>
      </c>
      <c r="AC19" s="50"/>
      <c r="AD19" s="31"/>
      <c r="AE19" s="32">
        <f t="shared" si="58"/>
        <v>0</v>
      </c>
      <c r="AF19" s="51">
        <f t="shared" si="59"/>
        <v>0</v>
      </c>
      <c r="AG19" s="50"/>
      <c r="AH19" s="31"/>
      <c r="AI19" s="32">
        <f t="shared" si="60"/>
        <v>0</v>
      </c>
      <c r="AJ19" s="51">
        <f t="shared" si="61"/>
        <v>0</v>
      </c>
      <c r="AK19" s="50"/>
      <c r="AL19" s="31"/>
      <c r="AM19" s="32">
        <f t="shared" si="62"/>
        <v>0</v>
      </c>
      <c r="AN19" s="51">
        <f t="shared" si="63"/>
        <v>0</v>
      </c>
      <c r="AO19" s="50"/>
      <c r="AP19" s="31"/>
      <c r="AQ19" s="32">
        <f t="shared" si="64"/>
        <v>0</v>
      </c>
      <c r="AR19" s="51">
        <f t="shared" si="65"/>
        <v>0</v>
      </c>
      <c r="AS19" s="50"/>
      <c r="AT19" s="31"/>
      <c r="AU19" s="32">
        <f t="shared" si="66"/>
        <v>0</v>
      </c>
      <c r="AV19" s="51">
        <f t="shared" si="67"/>
        <v>0</v>
      </c>
      <c r="AW19" s="50"/>
      <c r="AX19" s="31"/>
      <c r="AY19" s="32">
        <f t="shared" si="68"/>
        <v>0</v>
      </c>
      <c r="AZ19" s="51">
        <f t="shared" si="69"/>
        <v>0</v>
      </c>
      <c r="BA19" s="50"/>
      <c r="BB19" s="31"/>
      <c r="BC19" s="32">
        <f t="shared" si="70"/>
        <v>0</v>
      </c>
      <c r="BD19" s="51">
        <f t="shared" si="71"/>
        <v>0</v>
      </c>
      <c r="BE19" s="50"/>
      <c r="BF19" s="31"/>
      <c r="BG19" s="32">
        <f t="shared" si="72"/>
        <v>0</v>
      </c>
      <c r="BH19" s="51">
        <f t="shared" si="73"/>
        <v>0</v>
      </c>
      <c r="BI19" s="50"/>
      <c r="BJ19" s="31"/>
      <c r="BK19" s="32">
        <f t="shared" si="74"/>
        <v>0</v>
      </c>
      <c r="BL19" s="51">
        <f t="shared" si="75"/>
        <v>0</v>
      </c>
      <c r="BM19" s="50"/>
      <c r="BN19" s="31"/>
      <c r="BO19" s="32">
        <f t="shared" si="76"/>
        <v>0</v>
      </c>
      <c r="BP19" s="51">
        <f t="shared" si="77"/>
        <v>0</v>
      </c>
      <c r="BQ19" s="50"/>
      <c r="BR19" s="31"/>
      <c r="BS19" s="32">
        <f t="shared" si="78"/>
        <v>0</v>
      </c>
      <c r="BT19" s="51">
        <f t="shared" si="79"/>
        <v>0</v>
      </c>
      <c r="BU19" s="50"/>
      <c r="BV19" s="31"/>
      <c r="BW19" s="32">
        <f t="shared" si="80"/>
        <v>0</v>
      </c>
      <c r="BX19" s="51">
        <f t="shared" si="81"/>
        <v>0</v>
      </c>
      <c r="BY19" s="50"/>
      <c r="BZ19" s="31"/>
      <c r="CA19" s="32">
        <f t="shared" si="82"/>
        <v>0</v>
      </c>
      <c r="CB19" s="51">
        <f t="shared" si="83"/>
        <v>0</v>
      </c>
      <c r="CC19" s="50"/>
      <c r="CD19" s="31"/>
      <c r="CE19" s="32">
        <f t="shared" si="84"/>
        <v>0</v>
      </c>
      <c r="CF19" s="51">
        <f t="shared" si="85"/>
        <v>0</v>
      </c>
      <c r="CG19" s="50"/>
      <c r="CH19" s="31"/>
      <c r="CI19" s="33">
        <f t="shared" si="86"/>
        <v>0</v>
      </c>
      <c r="CJ19" s="51">
        <f t="shared" si="87"/>
        <v>0</v>
      </c>
      <c r="CK19" s="16"/>
      <c r="CL19" s="44">
        <f>LARGE((H19,L19,P19,T19,X19,AB19,AF19,AJ19,AN19,AR19,AV19,AZ19,BD19,BH19,BL19,BP19,BT19,BX19),6)</f>
        <v>0</v>
      </c>
      <c r="CM19" s="14"/>
    </row>
    <row r="20" spans="1:91" s="15" customFormat="1" ht="24" customHeight="1">
      <c r="A20" s="22">
        <f t="shared" si="88"/>
        <v>14</v>
      </c>
      <c r="B20" s="47"/>
      <c r="C20" s="36">
        <f t="shared" si="1"/>
        <v>0</v>
      </c>
      <c r="D20" s="39">
        <f t="shared" si="45"/>
        <v>0</v>
      </c>
      <c r="E20" s="50"/>
      <c r="F20" s="31"/>
      <c r="G20" s="32">
        <f t="shared" si="46"/>
        <v>0</v>
      </c>
      <c r="H20" s="51">
        <f t="shared" si="47"/>
        <v>0</v>
      </c>
      <c r="I20" s="50"/>
      <c r="J20" s="31"/>
      <c r="K20" s="32">
        <f t="shared" si="48"/>
        <v>0</v>
      </c>
      <c r="L20" s="51">
        <f t="shared" si="49"/>
        <v>0</v>
      </c>
      <c r="M20" s="50"/>
      <c r="N20" s="31"/>
      <c r="O20" s="32">
        <f t="shared" si="50"/>
        <v>0</v>
      </c>
      <c r="P20" s="51">
        <f t="shared" si="51"/>
        <v>0</v>
      </c>
      <c r="Q20" s="50"/>
      <c r="R20" s="31"/>
      <c r="S20" s="32">
        <f t="shared" si="52"/>
        <v>0</v>
      </c>
      <c r="T20" s="51">
        <f t="shared" si="53"/>
        <v>0</v>
      </c>
      <c r="U20" s="50"/>
      <c r="V20" s="31"/>
      <c r="W20" s="32">
        <f t="shared" si="54"/>
        <v>0</v>
      </c>
      <c r="X20" s="51">
        <f t="shared" si="55"/>
        <v>0</v>
      </c>
      <c r="Y20" s="50"/>
      <c r="Z20" s="31"/>
      <c r="AA20" s="32">
        <f t="shared" si="56"/>
        <v>0</v>
      </c>
      <c r="AB20" s="51">
        <f t="shared" si="57"/>
        <v>0</v>
      </c>
      <c r="AC20" s="50"/>
      <c r="AD20" s="31"/>
      <c r="AE20" s="32">
        <f t="shared" si="58"/>
        <v>0</v>
      </c>
      <c r="AF20" s="51">
        <f t="shared" si="59"/>
        <v>0</v>
      </c>
      <c r="AG20" s="50"/>
      <c r="AH20" s="31"/>
      <c r="AI20" s="32">
        <f t="shared" si="60"/>
        <v>0</v>
      </c>
      <c r="AJ20" s="51">
        <f t="shared" si="61"/>
        <v>0</v>
      </c>
      <c r="AK20" s="50"/>
      <c r="AL20" s="31"/>
      <c r="AM20" s="32">
        <f t="shared" si="62"/>
        <v>0</v>
      </c>
      <c r="AN20" s="51">
        <f t="shared" si="63"/>
        <v>0</v>
      </c>
      <c r="AO20" s="50"/>
      <c r="AP20" s="31"/>
      <c r="AQ20" s="32">
        <f t="shared" si="64"/>
        <v>0</v>
      </c>
      <c r="AR20" s="51">
        <f t="shared" si="65"/>
        <v>0</v>
      </c>
      <c r="AS20" s="50"/>
      <c r="AT20" s="31"/>
      <c r="AU20" s="32">
        <f t="shared" si="66"/>
        <v>0</v>
      </c>
      <c r="AV20" s="51">
        <f t="shared" si="67"/>
        <v>0</v>
      </c>
      <c r="AW20" s="50"/>
      <c r="AX20" s="31"/>
      <c r="AY20" s="32">
        <f t="shared" si="68"/>
        <v>0</v>
      </c>
      <c r="AZ20" s="51">
        <f t="shared" si="69"/>
        <v>0</v>
      </c>
      <c r="BA20" s="50"/>
      <c r="BB20" s="31"/>
      <c r="BC20" s="32">
        <f t="shared" si="70"/>
        <v>0</v>
      </c>
      <c r="BD20" s="51">
        <f t="shared" si="71"/>
        <v>0</v>
      </c>
      <c r="BE20" s="50"/>
      <c r="BF20" s="31"/>
      <c r="BG20" s="32">
        <f t="shared" si="72"/>
        <v>0</v>
      </c>
      <c r="BH20" s="51">
        <f t="shared" si="73"/>
        <v>0</v>
      </c>
      <c r="BI20" s="50"/>
      <c r="BJ20" s="31"/>
      <c r="BK20" s="32">
        <f t="shared" si="74"/>
        <v>0</v>
      </c>
      <c r="BL20" s="51">
        <f t="shared" si="75"/>
        <v>0</v>
      </c>
      <c r="BM20" s="50"/>
      <c r="BN20" s="31"/>
      <c r="BO20" s="32">
        <f t="shared" si="76"/>
        <v>0</v>
      </c>
      <c r="BP20" s="51">
        <f t="shared" si="77"/>
        <v>0</v>
      </c>
      <c r="BQ20" s="50"/>
      <c r="BR20" s="31"/>
      <c r="BS20" s="32">
        <f t="shared" si="78"/>
        <v>0</v>
      </c>
      <c r="BT20" s="51">
        <f t="shared" si="79"/>
        <v>0</v>
      </c>
      <c r="BU20" s="50"/>
      <c r="BV20" s="31"/>
      <c r="BW20" s="32">
        <f t="shared" si="80"/>
        <v>0</v>
      </c>
      <c r="BX20" s="51">
        <f t="shared" si="81"/>
        <v>0</v>
      </c>
      <c r="BY20" s="50"/>
      <c r="BZ20" s="31"/>
      <c r="CA20" s="32">
        <f t="shared" si="82"/>
        <v>0</v>
      </c>
      <c r="CB20" s="51">
        <f t="shared" si="83"/>
        <v>0</v>
      </c>
      <c r="CC20" s="50"/>
      <c r="CD20" s="31"/>
      <c r="CE20" s="32">
        <f t="shared" si="84"/>
        <v>0</v>
      </c>
      <c r="CF20" s="51">
        <f t="shared" si="85"/>
        <v>0</v>
      </c>
      <c r="CG20" s="50"/>
      <c r="CH20" s="31"/>
      <c r="CI20" s="33">
        <f t="shared" si="86"/>
        <v>0</v>
      </c>
      <c r="CJ20" s="51">
        <f t="shared" si="87"/>
        <v>0</v>
      </c>
      <c r="CK20" s="16"/>
      <c r="CL20" s="44">
        <f>LARGE((H20,L20,P20,T20,X20,AB20,AF20,AJ20,AN20,AR20,AV20,AZ20,BD20,BH20,BL20,BP20,BT20,BX20),6)</f>
        <v>0</v>
      </c>
      <c r="CM20" s="14"/>
    </row>
    <row r="21" spans="1:91" s="15" customFormat="1" ht="24" customHeight="1">
      <c r="A21" s="22">
        <f t="shared" si="88"/>
        <v>14</v>
      </c>
      <c r="B21" s="45"/>
      <c r="C21" s="36">
        <f t="shared" si="1"/>
        <v>0</v>
      </c>
      <c r="D21" s="39">
        <f t="shared" si="45"/>
        <v>0</v>
      </c>
      <c r="E21" s="50"/>
      <c r="F21" s="31"/>
      <c r="G21" s="32">
        <f t="shared" si="46"/>
        <v>0</v>
      </c>
      <c r="H21" s="51">
        <f t="shared" si="47"/>
        <v>0</v>
      </c>
      <c r="I21" s="50"/>
      <c r="J21" s="31"/>
      <c r="K21" s="32">
        <f t="shared" si="48"/>
        <v>0</v>
      </c>
      <c r="L21" s="51">
        <f t="shared" si="49"/>
        <v>0</v>
      </c>
      <c r="M21" s="50"/>
      <c r="N21" s="31"/>
      <c r="O21" s="32">
        <f t="shared" si="50"/>
        <v>0</v>
      </c>
      <c r="P21" s="51">
        <f t="shared" si="51"/>
        <v>0</v>
      </c>
      <c r="Q21" s="50"/>
      <c r="R21" s="31"/>
      <c r="S21" s="32">
        <f t="shared" si="52"/>
        <v>0</v>
      </c>
      <c r="T21" s="51">
        <f t="shared" si="53"/>
        <v>0</v>
      </c>
      <c r="U21" s="50"/>
      <c r="V21" s="31"/>
      <c r="W21" s="32">
        <f t="shared" si="54"/>
        <v>0</v>
      </c>
      <c r="X21" s="51">
        <f t="shared" si="55"/>
        <v>0</v>
      </c>
      <c r="Y21" s="50"/>
      <c r="Z21" s="31"/>
      <c r="AA21" s="32">
        <f t="shared" si="56"/>
        <v>0</v>
      </c>
      <c r="AB21" s="51">
        <f t="shared" si="57"/>
        <v>0</v>
      </c>
      <c r="AC21" s="50"/>
      <c r="AD21" s="31"/>
      <c r="AE21" s="32">
        <f t="shared" si="58"/>
        <v>0</v>
      </c>
      <c r="AF21" s="51">
        <f t="shared" si="59"/>
        <v>0</v>
      </c>
      <c r="AG21" s="50"/>
      <c r="AH21" s="31"/>
      <c r="AI21" s="32">
        <f t="shared" si="60"/>
        <v>0</v>
      </c>
      <c r="AJ21" s="51">
        <f t="shared" si="61"/>
        <v>0</v>
      </c>
      <c r="AK21" s="50"/>
      <c r="AL21" s="31"/>
      <c r="AM21" s="32">
        <f t="shared" si="62"/>
        <v>0</v>
      </c>
      <c r="AN21" s="51">
        <f t="shared" si="63"/>
        <v>0</v>
      </c>
      <c r="AO21" s="50"/>
      <c r="AP21" s="31"/>
      <c r="AQ21" s="32">
        <f t="shared" si="64"/>
        <v>0</v>
      </c>
      <c r="AR21" s="51">
        <f t="shared" si="65"/>
        <v>0</v>
      </c>
      <c r="AS21" s="50"/>
      <c r="AT21" s="31"/>
      <c r="AU21" s="32">
        <f t="shared" si="66"/>
        <v>0</v>
      </c>
      <c r="AV21" s="51">
        <f t="shared" si="67"/>
        <v>0</v>
      </c>
      <c r="AW21" s="50"/>
      <c r="AX21" s="31"/>
      <c r="AY21" s="32">
        <f t="shared" si="68"/>
        <v>0</v>
      </c>
      <c r="AZ21" s="51">
        <f t="shared" si="69"/>
        <v>0</v>
      </c>
      <c r="BA21" s="50"/>
      <c r="BB21" s="31"/>
      <c r="BC21" s="32">
        <f t="shared" si="70"/>
        <v>0</v>
      </c>
      <c r="BD21" s="51">
        <f t="shared" si="71"/>
        <v>0</v>
      </c>
      <c r="BE21" s="50"/>
      <c r="BF21" s="31"/>
      <c r="BG21" s="32">
        <f t="shared" si="72"/>
        <v>0</v>
      </c>
      <c r="BH21" s="51">
        <f t="shared" si="73"/>
        <v>0</v>
      </c>
      <c r="BI21" s="50"/>
      <c r="BJ21" s="31"/>
      <c r="BK21" s="32">
        <f t="shared" si="74"/>
        <v>0</v>
      </c>
      <c r="BL21" s="51">
        <f t="shared" si="75"/>
        <v>0</v>
      </c>
      <c r="BM21" s="50"/>
      <c r="BN21" s="31"/>
      <c r="BO21" s="32">
        <f t="shared" si="76"/>
        <v>0</v>
      </c>
      <c r="BP21" s="51">
        <f t="shared" si="77"/>
        <v>0</v>
      </c>
      <c r="BQ21" s="50"/>
      <c r="BR21" s="31"/>
      <c r="BS21" s="32">
        <f t="shared" si="78"/>
        <v>0</v>
      </c>
      <c r="BT21" s="51">
        <f t="shared" si="79"/>
        <v>0</v>
      </c>
      <c r="BU21" s="50"/>
      <c r="BV21" s="31"/>
      <c r="BW21" s="32">
        <f t="shared" si="80"/>
        <v>0</v>
      </c>
      <c r="BX21" s="51">
        <f t="shared" si="81"/>
        <v>0</v>
      </c>
      <c r="BY21" s="50"/>
      <c r="BZ21" s="31"/>
      <c r="CA21" s="32">
        <f t="shared" si="82"/>
        <v>0</v>
      </c>
      <c r="CB21" s="51">
        <f t="shared" si="83"/>
        <v>0</v>
      </c>
      <c r="CC21" s="50"/>
      <c r="CD21" s="31"/>
      <c r="CE21" s="32">
        <f t="shared" si="84"/>
        <v>0</v>
      </c>
      <c r="CF21" s="51">
        <f t="shared" si="85"/>
        <v>0</v>
      </c>
      <c r="CG21" s="50"/>
      <c r="CH21" s="31"/>
      <c r="CI21" s="33">
        <f t="shared" si="86"/>
        <v>0</v>
      </c>
      <c r="CJ21" s="51">
        <f t="shared" si="87"/>
        <v>0</v>
      </c>
      <c r="CK21" s="16"/>
      <c r="CL21" s="44">
        <f>LARGE((H21,L21,P21,T21,X21,AB21,AF21,AJ21,AN21,AR21,AV21,AZ21,BD21,BH21,BL21,BP21,BT21,BX21),6)</f>
        <v>0</v>
      </c>
      <c r="CM21" s="14"/>
    </row>
    <row r="22" spans="1:91" s="15" customFormat="1" ht="24" customHeight="1">
      <c r="A22" s="22">
        <f t="shared" si="88"/>
        <v>14</v>
      </c>
      <c r="B22" s="46"/>
      <c r="C22" s="36">
        <f t="shared" si="1"/>
        <v>0</v>
      </c>
      <c r="D22" s="40">
        <f t="shared" si="45"/>
        <v>0</v>
      </c>
      <c r="E22" s="50"/>
      <c r="F22" s="31"/>
      <c r="G22" s="32">
        <f t="shared" si="46"/>
        <v>0</v>
      </c>
      <c r="H22" s="51">
        <f t="shared" si="47"/>
        <v>0</v>
      </c>
      <c r="I22" s="50"/>
      <c r="J22" s="31"/>
      <c r="K22" s="32">
        <f t="shared" si="48"/>
        <v>0</v>
      </c>
      <c r="L22" s="51">
        <f t="shared" si="49"/>
        <v>0</v>
      </c>
      <c r="M22" s="50"/>
      <c r="N22" s="31"/>
      <c r="O22" s="32">
        <f t="shared" si="50"/>
        <v>0</v>
      </c>
      <c r="P22" s="51">
        <f t="shared" si="51"/>
        <v>0</v>
      </c>
      <c r="Q22" s="50"/>
      <c r="R22" s="31"/>
      <c r="S22" s="32">
        <f t="shared" si="52"/>
        <v>0</v>
      </c>
      <c r="T22" s="51">
        <f t="shared" si="53"/>
        <v>0</v>
      </c>
      <c r="U22" s="50"/>
      <c r="V22" s="31"/>
      <c r="W22" s="32">
        <f t="shared" si="54"/>
        <v>0</v>
      </c>
      <c r="X22" s="51">
        <f t="shared" si="55"/>
        <v>0</v>
      </c>
      <c r="Y22" s="50"/>
      <c r="Z22" s="31"/>
      <c r="AA22" s="32">
        <f t="shared" si="56"/>
        <v>0</v>
      </c>
      <c r="AB22" s="51">
        <f t="shared" si="57"/>
        <v>0</v>
      </c>
      <c r="AC22" s="50"/>
      <c r="AD22" s="31"/>
      <c r="AE22" s="32">
        <f t="shared" si="58"/>
        <v>0</v>
      </c>
      <c r="AF22" s="51">
        <f t="shared" si="59"/>
        <v>0</v>
      </c>
      <c r="AG22" s="50"/>
      <c r="AH22" s="31"/>
      <c r="AI22" s="32">
        <f t="shared" si="60"/>
        <v>0</v>
      </c>
      <c r="AJ22" s="51">
        <f t="shared" si="61"/>
        <v>0</v>
      </c>
      <c r="AK22" s="50"/>
      <c r="AL22" s="31"/>
      <c r="AM22" s="32">
        <f t="shared" si="62"/>
        <v>0</v>
      </c>
      <c r="AN22" s="51">
        <f t="shared" si="63"/>
        <v>0</v>
      </c>
      <c r="AO22" s="50"/>
      <c r="AP22" s="31"/>
      <c r="AQ22" s="32">
        <f t="shared" si="64"/>
        <v>0</v>
      </c>
      <c r="AR22" s="51">
        <f t="shared" si="65"/>
        <v>0</v>
      </c>
      <c r="AS22" s="50"/>
      <c r="AT22" s="31"/>
      <c r="AU22" s="32">
        <f t="shared" si="66"/>
        <v>0</v>
      </c>
      <c r="AV22" s="51">
        <f t="shared" si="67"/>
        <v>0</v>
      </c>
      <c r="AW22" s="50"/>
      <c r="AX22" s="31"/>
      <c r="AY22" s="32">
        <f t="shared" si="68"/>
        <v>0</v>
      </c>
      <c r="AZ22" s="51">
        <f t="shared" si="69"/>
        <v>0</v>
      </c>
      <c r="BA22" s="50"/>
      <c r="BB22" s="31"/>
      <c r="BC22" s="32">
        <f t="shared" si="70"/>
        <v>0</v>
      </c>
      <c r="BD22" s="51">
        <f t="shared" si="71"/>
        <v>0</v>
      </c>
      <c r="BE22" s="50"/>
      <c r="BF22" s="31"/>
      <c r="BG22" s="32">
        <f t="shared" si="72"/>
        <v>0</v>
      </c>
      <c r="BH22" s="51">
        <f t="shared" si="73"/>
        <v>0</v>
      </c>
      <c r="BI22" s="50"/>
      <c r="BJ22" s="31"/>
      <c r="BK22" s="32">
        <f t="shared" si="74"/>
        <v>0</v>
      </c>
      <c r="BL22" s="51">
        <f t="shared" si="75"/>
        <v>0</v>
      </c>
      <c r="BM22" s="50"/>
      <c r="BN22" s="31"/>
      <c r="BO22" s="32">
        <f t="shared" si="76"/>
        <v>0</v>
      </c>
      <c r="BP22" s="51">
        <f t="shared" si="77"/>
        <v>0</v>
      </c>
      <c r="BQ22" s="50"/>
      <c r="BR22" s="31"/>
      <c r="BS22" s="32">
        <f t="shared" si="78"/>
        <v>0</v>
      </c>
      <c r="BT22" s="51">
        <f t="shared" si="79"/>
        <v>0</v>
      </c>
      <c r="BU22" s="50"/>
      <c r="BV22" s="31"/>
      <c r="BW22" s="32">
        <f t="shared" si="80"/>
        <v>0</v>
      </c>
      <c r="BX22" s="51">
        <f t="shared" si="81"/>
        <v>0</v>
      </c>
      <c r="BY22" s="50"/>
      <c r="BZ22" s="31"/>
      <c r="CA22" s="32">
        <f t="shared" si="82"/>
        <v>0</v>
      </c>
      <c r="CB22" s="51">
        <f t="shared" si="83"/>
        <v>0</v>
      </c>
      <c r="CC22" s="50"/>
      <c r="CD22" s="31"/>
      <c r="CE22" s="32">
        <f t="shared" si="84"/>
        <v>0</v>
      </c>
      <c r="CF22" s="51">
        <f t="shared" si="85"/>
        <v>0</v>
      </c>
      <c r="CG22" s="50"/>
      <c r="CH22" s="31"/>
      <c r="CI22" s="33">
        <f t="shared" si="86"/>
        <v>0</v>
      </c>
      <c r="CJ22" s="51">
        <f t="shared" si="87"/>
        <v>0</v>
      </c>
      <c r="CK22" s="16"/>
      <c r="CL22" s="44">
        <f>LARGE((H22,L22,P22,T22,X22,AB22,AF22,AJ22,AN22,AR22,AV22,AZ22,BD22,BH22,BL22,BP22,BT22,BX22),6)</f>
        <v>0</v>
      </c>
      <c r="CM22" s="14"/>
    </row>
    <row r="23" spans="1:91" s="15" customFormat="1" ht="24" customHeight="1">
      <c r="A23" s="22">
        <f t="shared" si="88"/>
        <v>14</v>
      </c>
      <c r="B23" s="46"/>
      <c r="C23" s="36">
        <f t="shared" si="1"/>
        <v>0</v>
      </c>
      <c r="D23" s="40">
        <f t="shared" si="45"/>
        <v>0</v>
      </c>
      <c r="E23" s="50"/>
      <c r="F23" s="31"/>
      <c r="G23" s="32">
        <f t="shared" si="46"/>
        <v>0</v>
      </c>
      <c r="H23" s="51">
        <f t="shared" si="47"/>
        <v>0</v>
      </c>
      <c r="I23" s="50"/>
      <c r="J23" s="31"/>
      <c r="K23" s="32">
        <f t="shared" si="48"/>
        <v>0</v>
      </c>
      <c r="L23" s="51">
        <f t="shared" si="49"/>
        <v>0</v>
      </c>
      <c r="M23" s="50"/>
      <c r="N23" s="31"/>
      <c r="O23" s="32">
        <f t="shared" si="50"/>
        <v>0</v>
      </c>
      <c r="P23" s="51">
        <f t="shared" si="51"/>
        <v>0</v>
      </c>
      <c r="Q23" s="50"/>
      <c r="R23" s="31"/>
      <c r="S23" s="32">
        <f t="shared" si="52"/>
        <v>0</v>
      </c>
      <c r="T23" s="51">
        <f t="shared" si="53"/>
        <v>0</v>
      </c>
      <c r="U23" s="50"/>
      <c r="V23" s="31"/>
      <c r="W23" s="32">
        <f t="shared" si="54"/>
        <v>0</v>
      </c>
      <c r="X23" s="51">
        <f t="shared" si="55"/>
        <v>0</v>
      </c>
      <c r="Y23" s="50"/>
      <c r="Z23" s="31"/>
      <c r="AA23" s="32">
        <f t="shared" si="56"/>
        <v>0</v>
      </c>
      <c r="AB23" s="51">
        <f t="shared" si="57"/>
        <v>0</v>
      </c>
      <c r="AC23" s="50"/>
      <c r="AD23" s="31"/>
      <c r="AE23" s="32">
        <f t="shared" si="58"/>
        <v>0</v>
      </c>
      <c r="AF23" s="51">
        <f t="shared" si="59"/>
        <v>0</v>
      </c>
      <c r="AG23" s="50"/>
      <c r="AH23" s="31"/>
      <c r="AI23" s="32">
        <f t="shared" si="60"/>
        <v>0</v>
      </c>
      <c r="AJ23" s="51">
        <f t="shared" si="61"/>
        <v>0</v>
      </c>
      <c r="AK23" s="50"/>
      <c r="AL23" s="31"/>
      <c r="AM23" s="32">
        <f t="shared" si="62"/>
        <v>0</v>
      </c>
      <c r="AN23" s="51">
        <f t="shared" si="63"/>
        <v>0</v>
      </c>
      <c r="AO23" s="50"/>
      <c r="AP23" s="31"/>
      <c r="AQ23" s="32">
        <f t="shared" si="64"/>
        <v>0</v>
      </c>
      <c r="AR23" s="51">
        <f t="shared" si="65"/>
        <v>0</v>
      </c>
      <c r="AS23" s="50"/>
      <c r="AT23" s="31"/>
      <c r="AU23" s="32">
        <f t="shared" si="66"/>
        <v>0</v>
      </c>
      <c r="AV23" s="51">
        <f t="shared" si="67"/>
        <v>0</v>
      </c>
      <c r="AW23" s="50"/>
      <c r="AX23" s="31"/>
      <c r="AY23" s="32">
        <f t="shared" si="68"/>
        <v>0</v>
      </c>
      <c r="AZ23" s="51">
        <f t="shared" si="69"/>
        <v>0</v>
      </c>
      <c r="BA23" s="50"/>
      <c r="BB23" s="31"/>
      <c r="BC23" s="32">
        <f t="shared" si="70"/>
        <v>0</v>
      </c>
      <c r="BD23" s="51">
        <f t="shared" si="71"/>
        <v>0</v>
      </c>
      <c r="BE23" s="50"/>
      <c r="BF23" s="31"/>
      <c r="BG23" s="32">
        <f t="shared" si="72"/>
        <v>0</v>
      </c>
      <c r="BH23" s="51">
        <f t="shared" si="73"/>
        <v>0</v>
      </c>
      <c r="BI23" s="50"/>
      <c r="BJ23" s="31"/>
      <c r="BK23" s="32">
        <f t="shared" si="74"/>
        <v>0</v>
      </c>
      <c r="BL23" s="51">
        <f t="shared" si="75"/>
        <v>0</v>
      </c>
      <c r="BM23" s="50"/>
      <c r="BN23" s="31"/>
      <c r="BO23" s="32">
        <f t="shared" si="76"/>
        <v>0</v>
      </c>
      <c r="BP23" s="51">
        <f t="shared" si="77"/>
        <v>0</v>
      </c>
      <c r="BQ23" s="50"/>
      <c r="BR23" s="31"/>
      <c r="BS23" s="32">
        <f t="shared" si="78"/>
        <v>0</v>
      </c>
      <c r="BT23" s="51">
        <f t="shared" si="79"/>
        <v>0</v>
      </c>
      <c r="BU23" s="50"/>
      <c r="BV23" s="31"/>
      <c r="BW23" s="32">
        <f t="shared" si="80"/>
        <v>0</v>
      </c>
      <c r="BX23" s="51">
        <f t="shared" si="81"/>
        <v>0</v>
      </c>
      <c r="BY23" s="50"/>
      <c r="BZ23" s="31"/>
      <c r="CA23" s="32">
        <f t="shared" si="82"/>
        <v>0</v>
      </c>
      <c r="CB23" s="51">
        <f t="shared" si="83"/>
        <v>0</v>
      </c>
      <c r="CC23" s="50"/>
      <c r="CD23" s="31"/>
      <c r="CE23" s="32">
        <f t="shared" si="84"/>
        <v>0</v>
      </c>
      <c r="CF23" s="51">
        <f t="shared" si="85"/>
        <v>0</v>
      </c>
      <c r="CG23" s="50"/>
      <c r="CH23" s="31"/>
      <c r="CI23" s="33">
        <f t="shared" si="86"/>
        <v>0</v>
      </c>
      <c r="CJ23" s="51">
        <f t="shared" si="87"/>
        <v>0</v>
      </c>
      <c r="CK23" s="16"/>
      <c r="CL23" s="44">
        <f>LARGE((H23,L23,P23,T23,X23,AB23,AF23,AJ23,AN23,AR23,AV23,AZ23,BD23,BH23,BL23,BP23,BT23,BX23),6)</f>
        <v>0</v>
      </c>
      <c r="CM23" s="14"/>
    </row>
    <row r="24" spans="1:91" s="15" customFormat="1" ht="24" customHeight="1">
      <c r="A24" s="22">
        <f t="shared" si="88"/>
        <v>14</v>
      </c>
      <c r="B24" s="46"/>
      <c r="C24" s="36">
        <f t="shared" si="1"/>
        <v>0</v>
      </c>
      <c r="D24" s="40">
        <f t="shared" si="45"/>
        <v>0</v>
      </c>
      <c r="E24" s="50"/>
      <c r="F24" s="31"/>
      <c r="G24" s="32">
        <f t="shared" si="46"/>
        <v>0</v>
      </c>
      <c r="H24" s="51">
        <f t="shared" si="47"/>
        <v>0</v>
      </c>
      <c r="I24" s="50"/>
      <c r="J24" s="31"/>
      <c r="K24" s="32">
        <f t="shared" si="48"/>
        <v>0</v>
      </c>
      <c r="L24" s="51">
        <f t="shared" si="49"/>
        <v>0</v>
      </c>
      <c r="M24" s="50"/>
      <c r="N24" s="31"/>
      <c r="O24" s="32">
        <f t="shared" si="50"/>
        <v>0</v>
      </c>
      <c r="P24" s="51">
        <f t="shared" si="51"/>
        <v>0</v>
      </c>
      <c r="Q24" s="50"/>
      <c r="R24" s="31"/>
      <c r="S24" s="32">
        <f t="shared" si="52"/>
        <v>0</v>
      </c>
      <c r="T24" s="51">
        <f t="shared" si="53"/>
        <v>0</v>
      </c>
      <c r="U24" s="50"/>
      <c r="V24" s="31"/>
      <c r="W24" s="32">
        <f t="shared" si="54"/>
        <v>0</v>
      </c>
      <c r="X24" s="51">
        <f t="shared" si="55"/>
        <v>0</v>
      </c>
      <c r="Y24" s="50"/>
      <c r="Z24" s="31"/>
      <c r="AA24" s="32">
        <f t="shared" si="56"/>
        <v>0</v>
      </c>
      <c r="AB24" s="51">
        <f t="shared" si="57"/>
        <v>0</v>
      </c>
      <c r="AC24" s="50"/>
      <c r="AD24" s="31"/>
      <c r="AE24" s="32">
        <f t="shared" si="58"/>
        <v>0</v>
      </c>
      <c r="AF24" s="51">
        <f t="shared" si="59"/>
        <v>0</v>
      </c>
      <c r="AG24" s="50"/>
      <c r="AH24" s="31"/>
      <c r="AI24" s="32">
        <f t="shared" si="60"/>
        <v>0</v>
      </c>
      <c r="AJ24" s="51">
        <f t="shared" si="61"/>
        <v>0</v>
      </c>
      <c r="AK24" s="50"/>
      <c r="AL24" s="31"/>
      <c r="AM24" s="32">
        <f t="shared" si="62"/>
        <v>0</v>
      </c>
      <c r="AN24" s="51">
        <f t="shared" si="63"/>
        <v>0</v>
      </c>
      <c r="AO24" s="50"/>
      <c r="AP24" s="31"/>
      <c r="AQ24" s="32">
        <f t="shared" si="64"/>
        <v>0</v>
      </c>
      <c r="AR24" s="51">
        <f t="shared" si="65"/>
        <v>0</v>
      </c>
      <c r="AS24" s="50"/>
      <c r="AT24" s="31"/>
      <c r="AU24" s="32">
        <f t="shared" si="66"/>
        <v>0</v>
      </c>
      <c r="AV24" s="51">
        <f t="shared" si="67"/>
        <v>0</v>
      </c>
      <c r="AW24" s="50"/>
      <c r="AX24" s="31"/>
      <c r="AY24" s="32">
        <f t="shared" si="68"/>
        <v>0</v>
      </c>
      <c r="AZ24" s="51">
        <f t="shared" si="69"/>
        <v>0</v>
      </c>
      <c r="BA24" s="50"/>
      <c r="BB24" s="31"/>
      <c r="BC24" s="32">
        <f t="shared" si="70"/>
        <v>0</v>
      </c>
      <c r="BD24" s="51">
        <f t="shared" si="71"/>
        <v>0</v>
      </c>
      <c r="BE24" s="50"/>
      <c r="BF24" s="31"/>
      <c r="BG24" s="32">
        <f t="shared" si="72"/>
        <v>0</v>
      </c>
      <c r="BH24" s="51">
        <f t="shared" si="73"/>
        <v>0</v>
      </c>
      <c r="BI24" s="50"/>
      <c r="BJ24" s="31"/>
      <c r="BK24" s="32">
        <f t="shared" si="74"/>
        <v>0</v>
      </c>
      <c r="BL24" s="51">
        <f t="shared" si="75"/>
        <v>0</v>
      </c>
      <c r="BM24" s="50"/>
      <c r="BN24" s="31"/>
      <c r="BO24" s="32">
        <f t="shared" si="76"/>
        <v>0</v>
      </c>
      <c r="BP24" s="51">
        <f t="shared" si="77"/>
        <v>0</v>
      </c>
      <c r="BQ24" s="50"/>
      <c r="BR24" s="31"/>
      <c r="BS24" s="32">
        <f t="shared" si="78"/>
        <v>0</v>
      </c>
      <c r="BT24" s="51">
        <f t="shared" si="79"/>
        <v>0</v>
      </c>
      <c r="BU24" s="50"/>
      <c r="BV24" s="31"/>
      <c r="BW24" s="32">
        <f t="shared" si="80"/>
        <v>0</v>
      </c>
      <c r="BX24" s="51">
        <f t="shared" si="81"/>
        <v>0</v>
      </c>
      <c r="BY24" s="50"/>
      <c r="BZ24" s="31"/>
      <c r="CA24" s="32">
        <f t="shared" si="82"/>
        <v>0</v>
      </c>
      <c r="CB24" s="51">
        <f t="shared" si="83"/>
        <v>0</v>
      </c>
      <c r="CC24" s="50"/>
      <c r="CD24" s="31"/>
      <c r="CE24" s="32">
        <f t="shared" si="84"/>
        <v>0</v>
      </c>
      <c r="CF24" s="51">
        <f t="shared" si="85"/>
        <v>0</v>
      </c>
      <c r="CG24" s="50"/>
      <c r="CH24" s="31"/>
      <c r="CI24" s="33">
        <f t="shared" si="86"/>
        <v>0</v>
      </c>
      <c r="CJ24" s="51">
        <f t="shared" si="87"/>
        <v>0</v>
      </c>
      <c r="CK24" s="16"/>
      <c r="CL24" s="44">
        <f>LARGE((H24,L24,P24,T24,X24,AB24,AF24,AJ24,AN24,AR24,AV24,AZ24,BD24,BH24,BL24,BP24,BT24,BX24),6)</f>
        <v>0</v>
      </c>
      <c r="CM24" s="14"/>
    </row>
    <row r="25" spans="1:91" s="15" customFormat="1" ht="24" customHeight="1">
      <c r="A25" s="22">
        <f t="shared" si="88"/>
        <v>14</v>
      </c>
      <c r="B25" s="23"/>
      <c r="C25" s="37">
        <f t="shared" si="1"/>
        <v>0</v>
      </c>
      <c r="D25" s="41">
        <f t="shared" si="45"/>
        <v>0</v>
      </c>
      <c r="E25" s="50"/>
      <c r="F25" s="31"/>
      <c r="G25" s="32">
        <f t="shared" si="46"/>
        <v>0</v>
      </c>
      <c r="H25" s="51">
        <f t="shared" si="47"/>
        <v>0</v>
      </c>
      <c r="I25" s="50"/>
      <c r="J25" s="31"/>
      <c r="K25" s="32">
        <f t="shared" si="48"/>
        <v>0</v>
      </c>
      <c r="L25" s="51">
        <f t="shared" si="49"/>
        <v>0</v>
      </c>
      <c r="M25" s="50"/>
      <c r="N25" s="31"/>
      <c r="O25" s="32">
        <f t="shared" si="50"/>
        <v>0</v>
      </c>
      <c r="P25" s="51">
        <f t="shared" si="51"/>
        <v>0</v>
      </c>
      <c r="Q25" s="50"/>
      <c r="R25" s="31"/>
      <c r="S25" s="32">
        <f t="shared" si="52"/>
        <v>0</v>
      </c>
      <c r="T25" s="51">
        <f t="shared" si="53"/>
        <v>0</v>
      </c>
      <c r="U25" s="50"/>
      <c r="V25" s="31"/>
      <c r="W25" s="32">
        <f t="shared" si="54"/>
        <v>0</v>
      </c>
      <c r="X25" s="51">
        <f t="shared" si="55"/>
        <v>0</v>
      </c>
      <c r="Y25" s="50"/>
      <c r="Z25" s="31"/>
      <c r="AA25" s="32">
        <f t="shared" si="56"/>
        <v>0</v>
      </c>
      <c r="AB25" s="51">
        <f t="shared" si="57"/>
        <v>0</v>
      </c>
      <c r="AC25" s="50"/>
      <c r="AD25" s="31"/>
      <c r="AE25" s="32">
        <f t="shared" si="58"/>
        <v>0</v>
      </c>
      <c r="AF25" s="51">
        <f t="shared" si="59"/>
        <v>0</v>
      </c>
      <c r="AG25" s="50"/>
      <c r="AH25" s="31"/>
      <c r="AI25" s="32">
        <f t="shared" si="60"/>
        <v>0</v>
      </c>
      <c r="AJ25" s="51">
        <f t="shared" si="61"/>
        <v>0</v>
      </c>
      <c r="AK25" s="50"/>
      <c r="AL25" s="31"/>
      <c r="AM25" s="32">
        <f t="shared" si="62"/>
        <v>0</v>
      </c>
      <c r="AN25" s="51">
        <f t="shared" si="63"/>
        <v>0</v>
      </c>
      <c r="AO25" s="50"/>
      <c r="AP25" s="31"/>
      <c r="AQ25" s="32">
        <f t="shared" si="64"/>
        <v>0</v>
      </c>
      <c r="AR25" s="51">
        <f t="shared" si="65"/>
        <v>0</v>
      </c>
      <c r="AS25" s="50"/>
      <c r="AT25" s="31"/>
      <c r="AU25" s="32">
        <f t="shared" si="66"/>
        <v>0</v>
      </c>
      <c r="AV25" s="51">
        <f t="shared" si="67"/>
        <v>0</v>
      </c>
      <c r="AW25" s="50"/>
      <c r="AX25" s="31"/>
      <c r="AY25" s="32">
        <f t="shared" si="68"/>
        <v>0</v>
      </c>
      <c r="AZ25" s="51">
        <f t="shared" si="69"/>
        <v>0</v>
      </c>
      <c r="BA25" s="50"/>
      <c r="BB25" s="31"/>
      <c r="BC25" s="32">
        <f t="shared" si="70"/>
        <v>0</v>
      </c>
      <c r="BD25" s="51">
        <f t="shared" si="71"/>
        <v>0</v>
      </c>
      <c r="BE25" s="50"/>
      <c r="BF25" s="31"/>
      <c r="BG25" s="32">
        <f t="shared" si="72"/>
        <v>0</v>
      </c>
      <c r="BH25" s="51">
        <f t="shared" si="73"/>
        <v>0</v>
      </c>
      <c r="BI25" s="50"/>
      <c r="BJ25" s="31"/>
      <c r="BK25" s="32">
        <f t="shared" si="74"/>
        <v>0</v>
      </c>
      <c r="BL25" s="51">
        <f t="shared" si="75"/>
        <v>0</v>
      </c>
      <c r="BM25" s="50"/>
      <c r="BN25" s="31"/>
      <c r="BO25" s="32">
        <f t="shared" si="76"/>
        <v>0</v>
      </c>
      <c r="BP25" s="51">
        <f t="shared" si="77"/>
        <v>0</v>
      </c>
      <c r="BQ25" s="50"/>
      <c r="BR25" s="31"/>
      <c r="BS25" s="32">
        <f t="shared" si="78"/>
        <v>0</v>
      </c>
      <c r="BT25" s="51">
        <f t="shared" si="79"/>
        <v>0</v>
      </c>
      <c r="BU25" s="50"/>
      <c r="BV25" s="31"/>
      <c r="BW25" s="32">
        <f t="shared" si="80"/>
        <v>0</v>
      </c>
      <c r="BX25" s="51">
        <f t="shared" si="81"/>
        <v>0</v>
      </c>
      <c r="BY25" s="50"/>
      <c r="BZ25" s="31"/>
      <c r="CA25" s="32">
        <f t="shared" si="82"/>
        <v>0</v>
      </c>
      <c r="CB25" s="51">
        <f t="shared" si="83"/>
        <v>0</v>
      </c>
      <c r="CC25" s="50"/>
      <c r="CD25" s="31"/>
      <c r="CE25" s="32">
        <f t="shared" si="84"/>
        <v>0</v>
      </c>
      <c r="CF25" s="51">
        <f t="shared" si="85"/>
        <v>0</v>
      </c>
      <c r="CG25" s="50"/>
      <c r="CH25" s="31"/>
      <c r="CI25" s="33">
        <f t="shared" si="86"/>
        <v>0</v>
      </c>
      <c r="CJ25" s="51">
        <f t="shared" si="87"/>
        <v>0</v>
      </c>
      <c r="CK25" s="16"/>
      <c r="CL25" s="44">
        <f>LARGE((H25,L25,P25,T25,X25,AB25,AF25,AJ25,AN25,AR25,AV25,AZ25,BD25,BH25,BL25,BP25,BT25,BX25),6)</f>
        <v>0</v>
      </c>
      <c r="CM25" s="14"/>
    </row>
    <row r="26" spans="1:91" s="15" customFormat="1" ht="24" customHeight="1">
      <c r="A26" s="22">
        <f t="shared" si="88"/>
        <v>14</v>
      </c>
      <c r="B26" s="24"/>
      <c r="C26" s="36">
        <f t="shared" si="1"/>
        <v>0</v>
      </c>
      <c r="D26" s="40">
        <f t="shared" si="45"/>
        <v>0</v>
      </c>
      <c r="E26" s="50"/>
      <c r="F26" s="31"/>
      <c r="G26" s="32">
        <f t="shared" si="46"/>
        <v>0</v>
      </c>
      <c r="H26" s="51">
        <f t="shared" si="47"/>
        <v>0</v>
      </c>
      <c r="I26" s="50"/>
      <c r="J26" s="31"/>
      <c r="K26" s="32">
        <f t="shared" si="48"/>
        <v>0</v>
      </c>
      <c r="L26" s="51">
        <f t="shared" si="49"/>
        <v>0</v>
      </c>
      <c r="M26" s="50"/>
      <c r="N26" s="31"/>
      <c r="O26" s="32">
        <f t="shared" si="50"/>
        <v>0</v>
      </c>
      <c r="P26" s="51">
        <f t="shared" si="51"/>
        <v>0</v>
      </c>
      <c r="Q26" s="50"/>
      <c r="R26" s="31"/>
      <c r="S26" s="32">
        <f t="shared" si="52"/>
        <v>0</v>
      </c>
      <c r="T26" s="51">
        <f t="shared" si="53"/>
        <v>0</v>
      </c>
      <c r="U26" s="50"/>
      <c r="V26" s="31"/>
      <c r="W26" s="32">
        <f t="shared" si="54"/>
        <v>0</v>
      </c>
      <c r="X26" s="51">
        <f t="shared" si="55"/>
        <v>0</v>
      </c>
      <c r="Y26" s="50"/>
      <c r="Z26" s="31"/>
      <c r="AA26" s="32">
        <f t="shared" si="56"/>
        <v>0</v>
      </c>
      <c r="AB26" s="51">
        <f t="shared" si="57"/>
        <v>0</v>
      </c>
      <c r="AC26" s="50"/>
      <c r="AD26" s="31"/>
      <c r="AE26" s="32">
        <f t="shared" si="58"/>
        <v>0</v>
      </c>
      <c r="AF26" s="51">
        <f t="shared" si="59"/>
        <v>0</v>
      </c>
      <c r="AG26" s="50"/>
      <c r="AH26" s="31"/>
      <c r="AI26" s="32">
        <f t="shared" si="60"/>
        <v>0</v>
      </c>
      <c r="AJ26" s="51">
        <f t="shared" si="61"/>
        <v>0</v>
      </c>
      <c r="AK26" s="50"/>
      <c r="AL26" s="31"/>
      <c r="AM26" s="32">
        <f t="shared" si="62"/>
        <v>0</v>
      </c>
      <c r="AN26" s="51">
        <f t="shared" si="63"/>
        <v>0</v>
      </c>
      <c r="AO26" s="50"/>
      <c r="AP26" s="31"/>
      <c r="AQ26" s="32">
        <f t="shared" si="64"/>
        <v>0</v>
      </c>
      <c r="AR26" s="51">
        <f t="shared" si="65"/>
        <v>0</v>
      </c>
      <c r="AS26" s="50"/>
      <c r="AT26" s="31"/>
      <c r="AU26" s="32">
        <f t="shared" si="66"/>
        <v>0</v>
      </c>
      <c r="AV26" s="51">
        <f t="shared" si="67"/>
        <v>0</v>
      </c>
      <c r="AW26" s="50"/>
      <c r="AX26" s="31"/>
      <c r="AY26" s="32">
        <f t="shared" si="68"/>
        <v>0</v>
      </c>
      <c r="AZ26" s="51">
        <f t="shared" si="69"/>
        <v>0</v>
      </c>
      <c r="BA26" s="50"/>
      <c r="BB26" s="31"/>
      <c r="BC26" s="32">
        <f t="shared" si="70"/>
        <v>0</v>
      </c>
      <c r="BD26" s="51">
        <f t="shared" si="71"/>
        <v>0</v>
      </c>
      <c r="BE26" s="50"/>
      <c r="BF26" s="31"/>
      <c r="BG26" s="32">
        <f t="shared" si="72"/>
        <v>0</v>
      </c>
      <c r="BH26" s="51">
        <f t="shared" si="73"/>
        <v>0</v>
      </c>
      <c r="BI26" s="50"/>
      <c r="BJ26" s="31"/>
      <c r="BK26" s="32">
        <f t="shared" si="74"/>
        <v>0</v>
      </c>
      <c r="BL26" s="51">
        <f t="shared" si="75"/>
        <v>0</v>
      </c>
      <c r="BM26" s="50"/>
      <c r="BN26" s="31"/>
      <c r="BO26" s="32">
        <f t="shared" si="76"/>
        <v>0</v>
      </c>
      <c r="BP26" s="51">
        <f t="shared" si="77"/>
        <v>0</v>
      </c>
      <c r="BQ26" s="50"/>
      <c r="BR26" s="31"/>
      <c r="BS26" s="32">
        <f t="shared" si="78"/>
        <v>0</v>
      </c>
      <c r="BT26" s="51">
        <f t="shared" si="79"/>
        <v>0</v>
      </c>
      <c r="BU26" s="50"/>
      <c r="BV26" s="31"/>
      <c r="BW26" s="32">
        <f t="shared" si="80"/>
        <v>0</v>
      </c>
      <c r="BX26" s="51">
        <f t="shared" si="81"/>
        <v>0</v>
      </c>
      <c r="BY26" s="50"/>
      <c r="BZ26" s="31"/>
      <c r="CA26" s="32">
        <f t="shared" si="82"/>
        <v>0</v>
      </c>
      <c r="CB26" s="51">
        <f t="shared" si="83"/>
        <v>0</v>
      </c>
      <c r="CC26" s="50"/>
      <c r="CD26" s="31"/>
      <c r="CE26" s="32">
        <f t="shared" si="84"/>
        <v>0</v>
      </c>
      <c r="CF26" s="51">
        <f t="shared" si="85"/>
        <v>0</v>
      </c>
      <c r="CG26" s="50"/>
      <c r="CH26" s="31"/>
      <c r="CI26" s="33">
        <f t="shared" si="86"/>
        <v>0</v>
      </c>
      <c r="CJ26" s="51">
        <f t="shared" si="87"/>
        <v>0</v>
      </c>
      <c r="CK26" s="16"/>
      <c r="CL26" s="44">
        <f>LARGE((H26,L26,P26,T26,X26,AB26,AF26,AJ26,AN26,AR26,AV26,AZ26,BD26,BH26,BL26,BP26,BT26,BX26),6)</f>
        <v>0</v>
      </c>
      <c r="CM26" s="14"/>
    </row>
    <row r="27" spans="1:90" s="17" customFormat="1" ht="24" customHeight="1">
      <c r="A27" s="22">
        <f t="shared" si="88"/>
        <v>14</v>
      </c>
      <c r="B27" s="24"/>
      <c r="C27" s="19">
        <f aca="true" t="shared" si="89" ref="C27:C35">H27+L27+P27+T27+X27+AB27+AF27+AJ27+AN27+AR27+AV27+AZ27+BD27+BH27+BL27+BP27+BT27+BX27+CB27+CF27+CJ27-CK27-CL27</f>
        <v>0</v>
      </c>
      <c r="D27" s="40">
        <f t="shared" si="45"/>
        <v>0</v>
      </c>
      <c r="E27" s="50"/>
      <c r="F27" s="31"/>
      <c r="G27" s="32">
        <f t="shared" si="46"/>
        <v>0</v>
      </c>
      <c r="H27" s="51">
        <f t="shared" si="47"/>
        <v>0</v>
      </c>
      <c r="I27" s="50"/>
      <c r="J27" s="31"/>
      <c r="K27" s="32">
        <f t="shared" si="48"/>
        <v>0</v>
      </c>
      <c r="L27" s="51">
        <f t="shared" si="49"/>
        <v>0</v>
      </c>
      <c r="M27" s="50"/>
      <c r="N27" s="31"/>
      <c r="O27" s="32">
        <f t="shared" si="50"/>
        <v>0</v>
      </c>
      <c r="P27" s="51">
        <f t="shared" si="51"/>
        <v>0</v>
      </c>
      <c r="Q27" s="50"/>
      <c r="R27" s="31"/>
      <c r="S27" s="32">
        <f t="shared" si="52"/>
        <v>0</v>
      </c>
      <c r="T27" s="51">
        <f t="shared" si="53"/>
        <v>0</v>
      </c>
      <c r="U27" s="50"/>
      <c r="V27" s="31"/>
      <c r="W27" s="32">
        <f t="shared" si="54"/>
        <v>0</v>
      </c>
      <c r="X27" s="51">
        <f t="shared" si="55"/>
        <v>0</v>
      </c>
      <c r="Y27" s="50"/>
      <c r="Z27" s="31"/>
      <c r="AA27" s="32">
        <f t="shared" si="56"/>
        <v>0</v>
      </c>
      <c r="AB27" s="51">
        <f t="shared" si="57"/>
        <v>0</v>
      </c>
      <c r="AC27" s="50"/>
      <c r="AD27" s="31"/>
      <c r="AE27" s="32">
        <f t="shared" si="58"/>
        <v>0</v>
      </c>
      <c r="AF27" s="51">
        <f t="shared" si="59"/>
        <v>0</v>
      </c>
      <c r="AG27" s="50"/>
      <c r="AH27" s="31"/>
      <c r="AI27" s="32">
        <f t="shared" si="60"/>
        <v>0</v>
      </c>
      <c r="AJ27" s="51">
        <f t="shared" si="61"/>
        <v>0</v>
      </c>
      <c r="AK27" s="50"/>
      <c r="AL27" s="31"/>
      <c r="AM27" s="32">
        <f t="shared" si="62"/>
        <v>0</v>
      </c>
      <c r="AN27" s="51">
        <f t="shared" si="63"/>
        <v>0</v>
      </c>
      <c r="AO27" s="50"/>
      <c r="AP27" s="31"/>
      <c r="AQ27" s="32">
        <f t="shared" si="64"/>
        <v>0</v>
      </c>
      <c r="AR27" s="51">
        <f t="shared" si="65"/>
        <v>0</v>
      </c>
      <c r="AS27" s="50"/>
      <c r="AT27" s="31"/>
      <c r="AU27" s="32">
        <f t="shared" si="66"/>
        <v>0</v>
      </c>
      <c r="AV27" s="51">
        <f t="shared" si="67"/>
        <v>0</v>
      </c>
      <c r="AW27" s="50"/>
      <c r="AX27" s="31"/>
      <c r="AY27" s="32">
        <f t="shared" si="68"/>
        <v>0</v>
      </c>
      <c r="AZ27" s="51">
        <f t="shared" si="69"/>
        <v>0</v>
      </c>
      <c r="BA27" s="50"/>
      <c r="BB27" s="31"/>
      <c r="BC27" s="32">
        <f t="shared" si="70"/>
        <v>0</v>
      </c>
      <c r="BD27" s="51">
        <f t="shared" si="71"/>
        <v>0</v>
      </c>
      <c r="BE27" s="50"/>
      <c r="BF27" s="31"/>
      <c r="BG27" s="32">
        <f t="shared" si="72"/>
        <v>0</v>
      </c>
      <c r="BH27" s="51">
        <f t="shared" si="73"/>
        <v>0</v>
      </c>
      <c r="BI27" s="50"/>
      <c r="BJ27" s="31"/>
      <c r="BK27" s="32">
        <f t="shared" si="74"/>
        <v>0</v>
      </c>
      <c r="BL27" s="51">
        <f t="shared" si="75"/>
        <v>0</v>
      </c>
      <c r="BM27" s="50"/>
      <c r="BN27" s="31"/>
      <c r="BO27" s="32">
        <f t="shared" si="76"/>
        <v>0</v>
      </c>
      <c r="BP27" s="51">
        <f t="shared" si="77"/>
        <v>0</v>
      </c>
      <c r="BQ27" s="50"/>
      <c r="BR27" s="31"/>
      <c r="BS27" s="32">
        <f t="shared" si="78"/>
        <v>0</v>
      </c>
      <c r="BT27" s="51">
        <f t="shared" si="79"/>
        <v>0</v>
      </c>
      <c r="BU27" s="50"/>
      <c r="BV27" s="31"/>
      <c r="BW27" s="32">
        <f t="shared" si="80"/>
        <v>0</v>
      </c>
      <c r="BX27" s="51">
        <f t="shared" si="81"/>
        <v>0</v>
      </c>
      <c r="BY27" s="50"/>
      <c r="BZ27" s="31"/>
      <c r="CA27" s="32">
        <f t="shared" si="82"/>
        <v>0</v>
      </c>
      <c r="CB27" s="51">
        <f t="shared" si="83"/>
        <v>0</v>
      </c>
      <c r="CC27" s="50"/>
      <c r="CD27" s="31"/>
      <c r="CE27" s="32">
        <f t="shared" si="84"/>
        <v>0</v>
      </c>
      <c r="CF27" s="51">
        <f t="shared" si="85"/>
        <v>0</v>
      </c>
      <c r="CG27" s="50"/>
      <c r="CH27" s="31"/>
      <c r="CI27" s="33">
        <f t="shared" si="86"/>
        <v>0</v>
      </c>
      <c r="CJ27" s="51">
        <f t="shared" si="87"/>
        <v>0</v>
      </c>
      <c r="CK27" s="16"/>
      <c r="CL27" s="44">
        <f>LARGE((H27,L27,P27,T27,X27,AB27,AF27,AJ27,AN27,AR27,AV27,AZ27,BD27,BH27,BL27,BP27,BT27,BX27),6)</f>
        <v>0</v>
      </c>
    </row>
    <row r="28" spans="1:90" s="17" customFormat="1" ht="24" customHeight="1">
      <c r="A28" s="22">
        <f t="shared" si="88"/>
        <v>14</v>
      </c>
      <c r="B28" s="24"/>
      <c r="C28" s="19">
        <f t="shared" si="89"/>
        <v>0</v>
      </c>
      <c r="D28" s="40">
        <f t="shared" si="45"/>
        <v>0</v>
      </c>
      <c r="E28" s="50"/>
      <c r="F28" s="31"/>
      <c r="G28" s="32">
        <f t="shared" si="46"/>
        <v>0</v>
      </c>
      <c r="H28" s="51">
        <f t="shared" si="47"/>
        <v>0</v>
      </c>
      <c r="I28" s="50"/>
      <c r="J28" s="31"/>
      <c r="K28" s="32">
        <f t="shared" si="48"/>
        <v>0</v>
      </c>
      <c r="L28" s="51">
        <f t="shared" si="49"/>
        <v>0</v>
      </c>
      <c r="M28" s="50"/>
      <c r="N28" s="31"/>
      <c r="O28" s="32">
        <f t="shared" si="50"/>
        <v>0</v>
      </c>
      <c r="P28" s="51">
        <f t="shared" si="51"/>
        <v>0</v>
      </c>
      <c r="Q28" s="50"/>
      <c r="R28" s="31"/>
      <c r="S28" s="32">
        <f t="shared" si="52"/>
        <v>0</v>
      </c>
      <c r="T28" s="51">
        <f t="shared" si="53"/>
        <v>0</v>
      </c>
      <c r="U28" s="50"/>
      <c r="V28" s="31"/>
      <c r="W28" s="32">
        <f t="shared" si="54"/>
        <v>0</v>
      </c>
      <c r="X28" s="51">
        <f t="shared" si="55"/>
        <v>0</v>
      </c>
      <c r="Y28" s="50"/>
      <c r="Z28" s="31"/>
      <c r="AA28" s="32">
        <f t="shared" si="56"/>
        <v>0</v>
      </c>
      <c r="AB28" s="51">
        <f t="shared" si="57"/>
        <v>0</v>
      </c>
      <c r="AC28" s="50"/>
      <c r="AD28" s="31"/>
      <c r="AE28" s="32">
        <f t="shared" si="58"/>
        <v>0</v>
      </c>
      <c r="AF28" s="51">
        <f t="shared" si="59"/>
        <v>0</v>
      </c>
      <c r="AG28" s="50"/>
      <c r="AH28" s="31"/>
      <c r="AI28" s="32">
        <f t="shared" si="60"/>
        <v>0</v>
      </c>
      <c r="AJ28" s="51">
        <f t="shared" si="61"/>
        <v>0</v>
      </c>
      <c r="AK28" s="50"/>
      <c r="AL28" s="31"/>
      <c r="AM28" s="32">
        <f t="shared" si="62"/>
        <v>0</v>
      </c>
      <c r="AN28" s="51">
        <f t="shared" si="63"/>
        <v>0</v>
      </c>
      <c r="AO28" s="50"/>
      <c r="AP28" s="31"/>
      <c r="AQ28" s="32">
        <f t="shared" si="64"/>
        <v>0</v>
      </c>
      <c r="AR28" s="51">
        <f t="shared" si="65"/>
        <v>0</v>
      </c>
      <c r="AS28" s="50"/>
      <c r="AT28" s="31"/>
      <c r="AU28" s="32">
        <f t="shared" si="66"/>
        <v>0</v>
      </c>
      <c r="AV28" s="51">
        <f t="shared" si="67"/>
        <v>0</v>
      </c>
      <c r="AW28" s="50"/>
      <c r="AX28" s="31"/>
      <c r="AY28" s="32">
        <f t="shared" si="68"/>
        <v>0</v>
      </c>
      <c r="AZ28" s="51">
        <f t="shared" si="69"/>
        <v>0</v>
      </c>
      <c r="BA28" s="50"/>
      <c r="BB28" s="31"/>
      <c r="BC28" s="32">
        <f t="shared" si="70"/>
        <v>0</v>
      </c>
      <c r="BD28" s="51">
        <f t="shared" si="71"/>
        <v>0</v>
      </c>
      <c r="BE28" s="50"/>
      <c r="BF28" s="31"/>
      <c r="BG28" s="32">
        <f t="shared" si="72"/>
        <v>0</v>
      </c>
      <c r="BH28" s="51">
        <f t="shared" si="73"/>
        <v>0</v>
      </c>
      <c r="BI28" s="50"/>
      <c r="BJ28" s="31"/>
      <c r="BK28" s="32">
        <f t="shared" si="74"/>
        <v>0</v>
      </c>
      <c r="BL28" s="51">
        <f t="shared" si="75"/>
        <v>0</v>
      </c>
      <c r="BM28" s="50"/>
      <c r="BN28" s="31"/>
      <c r="BO28" s="32">
        <f t="shared" si="76"/>
        <v>0</v>
      </c>
      <c r="BP28" s="51">
        <f t="shared" si="77"/>
        <v>0</v>
      </c>
      <c r="BQ28" s="50"/>
      <c r="BR28" s="31"/>
      <c r="BS28" s="32">
        <f t="shared" si="78"/>
        <v>0</v>
      </c>
      <c r="BT28" s="51">
        <f t="shared" si="79"/>
        <v>0</v>
      </c>
      <c r="BU28" s="50"/>
      <c r="BV28" s="31"/>
      <c r="BW28" s="32">
        <f t="shared" si="80"/>
        <v>0</v>
      </c>
      <c r="BX28" s="51">
        <f t="shared" si="81"/>
        <v>0</v>
      </c>
      <c r="BY28" s="50"/>
      <c r="BZ28" s="31"/>
      <c r="CA28" s="32">
        <f t="shared" si="82"/>
        <v>0</v>
      </c>
      <c r="CB28" s="51">
        <f t="shared" si="83"/>
        <v>0</v>
      </c>
      <c r="CC28" s="50"/>
      <c r="CD28" s="31"/>
      <c r="CE28" s="32">
        <f t="shared" si="84"/>
        <v>0</v>
      </c>
      <c r="CF28" s="51">
        <f t="shared" si="85"/>
        <v>0</v>
      </c>
      <c r="CG28" s="50"/>
      <c r="CH28" s="31"/>
      <c r="CI28" s="33">
        <f t="shared" si="86"/>
        <v>0</v>
      </c>
      <c r="CJ28" s="51">
        <f t="shared" si="87"/>
        <v>0</v>
      </c>
      <c r="CK28" s="16"/>
      <c r="CL28" s="44">
        <f>LARGE((H28,L28,P28,T28,X28,AB28,AF28,AJ28,AN28,AR28,AV28,AZ28,BD28,BH28,BL28,BP28,BT28,BX28),6)</f>
        <v>0</v>
      </c>
    </row>
    <row r="29" spans="1:90" s="17" customFormat="1" ht="24" customHeight="1">
      <c r="A29" s="22">
        <f t="shared" si="88"/>
        <v>14</v>
      </c>
      <c r="B29" s="24"/>
      <c r="C29" s="19">
        <f t="shared" si="89"/>
        <v>0</v>
      </c>
      <c r="D29" s="40">
        <f t="shared" si="45"/>
        <v>0</v>
      </c>
      <c r="E29" s="50"/>
      <c r="F29" s="31"/>
      <c r="G29" s="32">
        <f t="shared" si="46"/>
        <v>0</v>
      </c>
      <c r="H29" s="51">
        <f t="shared" si="47"/>
        <v>0</v>
      </c>
      <c r="I29" s="50"/>
      <c r="J29" s="31"/>
      <c r="K29" s="32">
        <f t="shared" si="48"/>
        <v>0</v>
      </c>
      <c r="L29" s="51">
        <f t="shared" si="49"/>
        <v>0</v>
      </c>
      <c r="M29" s="50"/>
      <c r="N29" s="31"/>
      <c r="O29" s="32">
        <f t="shared" si="50"/>
        <v>0</v>
      </c>
      <c r="P29" s="51">
        <f t="shared" si="51"/>
        <v>0</v>
      </c>
      <c r="Q29" s="50"/>
      <c r="R29" s="31"/>
      <c r="S29" s="32">
        <f t="shared" si="52"/>
        <v>0</v>
      </c>
      <c r="T29" s="51">
        <f t="shared" si="53"/>
        <v>0</v>
      </c>
      <c r="U29" s="50"/>
      <c r="V29" s="31"/>
      <c r="W29" s="32">
        <f t="shared" si="54"/>
        <v>0</v>
      </c>
      <c r="X29" s="51">
        <f t="shared" si="55"/>
        <v>0</v>
      </c>
      <c r="Y29" s="50"/>
      <c r="Z29" s="31"/>
      <c r="AA29" s="32">
        <f t="shared" si="56"/>
        <v>0</v>
      </c>
      <c r="AB29" s="51">
        <f t="shared" si="57"/>
        <v>0</v>
      </c>
      <c r="AC29" s="50"/>
      <c r="AD29" s="31"/>
      <c r="AE29" s="32">
        <f t="shared" si="58"/>
        <v>0</v>
      </c>
      <c r="AF29" s="51">
        <f t="shared" si="59"/>
        <v>0</v>
      </c>
      <c r="AG29" s="50"/>
      <c r="AH29" s="31"/>
      <c r="AI29" s="32">
        <f t="shared" si="60"/>
        <v>0</v>
      </c>
      <c r="AJ29" s="57">
        <f t="shared" si="61"/>
        <v>0</v>
      </c>
      <c r="AK29" s="50"/>
      <c r="AL29" s="31"/>
      <c r="AM29" s="32">
        <f t="shared" si="62"/>
        <v>0</v>
      </c>
      <c r="AN29" s="51">
        <f t="shared" si="63"/>
        <v>0</v>
      </c>
      <c r="AO29" s="50"/>
      <c r="AP29" s="31"/>
      <c r="AQ29" s="32">
        <f t="shared" si="64"/>
        <v>0</v>
      </c>
      <c r="AR29" s="51">
        <f t="shared" si="65"/>
        <v>0</v>
      </c>
      <c r="AS29" s="50"/>
      <c r="AT29" s="31"/>
      <c r="AU29" s="32">
        <f t="shared" si="66"/>
        <v>0</v>
      </c>
      <c r="AV29" s="51">
        <f t="shared" si="67"/>
        <v>0</v>
      </c>
      <c r="AW29" s="50"/>
      <c r="AX29" s="31"/>
      <c r="AY29" s="32">
        <f t="shared" si="68"/>
        <v>0</v>
      </c>
      <c r="AZ29" s="51">
        <f t="shared" si="69"/>
        <v>0</v>
      </c>
      <c r="BA29" s="50"/>
      <c r="BB29" s="31"/>
      <c r="BC29" s="32">
        <f t="shared" si="70"/>
        <v>0</v>
      </c>
      <c r="BD29" s="51">
        <f t="shared" si="71"/>
        <v>0</v>
      </c>
      <c r="BE29" s="50"/>
      <c r="BF29" s="31"/>
      <c r="BG29" s="32">
        <f t="shared" si="72"/>
        <v>0</v>
      </c>
      <c r="BH29" s="51">
        <f t="shared" si="73"/>
        <v>0</v>
      </c>
      <c r="BI29" s="50"/>
      <c r="BJ29" s="31"/>
      <c r="BK29" s="32">
        <f t="shared" si="74"/>
        <v>0</v>
      </c>
      <c r="BL29" s="51">
        <f t="shared" si="75"/>
        <v>0</v>
      </c>
      <c r="BM29" s="50"/>
      <c r="BN29" s="31"/>
      <c r="BO29" s="32">
        <f t="shared" si="76"/>
        <v>0</v>
      </c>
      <c r="BP29" s="51">
        <f t="shared" si="77"/>
        <v>0</v>
      </c>
      <c r="BQ29" s="50"/>
      <c r="BR29" s="31"/>
      <c r="BS29" s="32">
        <f t="shared" si="78"/>
        <v>0</v>
      </c>
      <c r="BT29" s="51">
        <f t="shared" si="79"/>
        <v>0</v>
      </c>
      <c r="BU29" s="50"/>
      <c r="BV29" s="31"/>
      <c r="BW29" s="32">
        <f t="shared" si="80"/>
        <v>0</v>
      </c>
      <c r="BX29" s="51">
        <f t="shared" si="81"/>
        <v>0</v>
      </c>
      <c r="BY29" s="50"/>
      <c r="BZ29" s="31"/>
      <c r="CA29" s="32">
        <f t="shared" si="82"/>
        <v>0</v>
      </c>
      <c r="CB29" s="51">
        <f t="shared" si="83"/>
        <v>0</v>
      </c>
      <c r="CC29" s="50"/>
      <c r="CD29" s="31"/>
      <c r="CE29" s="32">
        <f t="shared" si="84"/>
        <v>0</v>
      </c>
      <c r="CF29" s="51">
        <f t="shared" si="85"/>
        <v>0</v>
      </c>
      <c r="CG29" s="50"/>
      <c r="CH29" s="31"/>
      <c r="CI29" s="33">
        <f t="shared" si="86"/>
        <v>0</v>
      </c>
      <c r="CJ29" s="51">
        <f t="shared" si="87"/>
        <v>0</v>
      </c>
      <c r="CK29" s="16"/>
      <c r="CL29" s="44">
        <f>LARGE((H29,L29,P29,T29,X29,AB29,AF29,AJ29,AN29,AR29,AV29,AZ29,BD29,BH29,BL29,BP29,BT29,BX29),6)</f>
        <v>0</v>
      </c>
    </row>
    <row r="30" spans="1:90" s="17" customFormat="1" ht="24" customHeight="1">
      <c r="A30" s="22">
        <f t="shared" si="88"/>
        <v>14</v>
      </c>
      <c r="B30" s="24"/>
      <c r="C30" s="19">
        <f t="shared" si="89"/>
        <v>0</v>
      </c>
      <c r="D30" s="40">
        <f t="shared" si="45"/>
        <v>0</v>
      </c>
      <c r="E30" s="50"/>
      <c r="F30" s="31"/>
      <c r="G30" s="32">
        <f t="shared" si="46"/>
        <v>0</v>
      </c>
      <c r="H30" s="51">
        <f t="shared" si="47"/>
        <v>0</v>
      </c>
      <c r="I30" s="50"/>
      <c r="J30" s="31"/>
      <c r="K30" s="32">
        <f t="shared" si="48"/>
        <v>0</v>
      </c>
      <c r="L30" s="51">
        <f t="shared" si="49"/>
        <v>0</v>
      </c>
      <c r="M30" s="50"/>
      <c r="N30" s="31"/>
      <c r="O30" s="32">
        <f t="shared" si="50"/>
        <v>0</v>
      </c>
      <c r="P30" s="51">
        <f t="shared" si="51"/>
        <v>0</v>
      </c>
      <c r="Q30" s="50"/>
      <c r="R30" s="31"/>
      <c r="S30" s="32">
        <f t="shared" si="52"/>
        <v>0</v>
      </c>
      <c r="T30" s="51">
        <f t="shared" si="53"/>
        <v>0</v>
      </c>
      <c r="U30" s="50"/>
      <c r="V30" s="31"/>
      <c r="W30" s="32">
        <f t="shared" si="54"/>
        <v>0</v>
      </c>
      <c r="X30" s="51">
        <f t="shared" si="55"/>
        <v>0</v>
      </c>
      <c r="Y30" s="50"/>
      <c r="Z30" s="31"/>
      <c r="AA30" s="32">
        <f t="shared" si="56"/>
        <v>0</v>
      </c>
      <c r="AB30" s="51">
        <f t="shared" si="57"/>
        <v>0</v>
      </c>
      <c r="AC30" s="50"/>
      <c r="AD30" s="31"/>
      <c r="AE30" s="32">
        <f t="shared" si="58"/>
        <v>0</v>
      </c>
      <c r="AF30" s="51">
        <f t="shared" si="59"/>
        <v>0</v>
      </c>
      <c r="AG30" s="50"/>
      <c r="AH30" s="31"/>
      <c r="AI30" s="32">
        <f t="shared" si="60"/>
        <v>0</v>
      </c>
      <c r="AJ30" s="57">
        <f t="shared" si="61"/>
        <v>0</v>
      </c>
      <c r="AK30" s="50"/>
      <c r="AL30" s="31"/>
      <c r="AM30" s="32">
        <f t="shared" si="62"/>
        <v>0</v>
      </c>
      <c r="AN30" s="51">
        <f t="shared" si="63"/>
        <v>0</v>
      </c>
      <c r="AO30" s="50"/>
      <c r="AP30" s="31"/>
      <c r="AQ30" s="32">
        <f t="shared" si="64"/>
        <v>0</v>
      </c>
      <c r="AR30" s="51">
        <f t="shared" si="65"/>
        <v>0</v>
      </c>
      <c r="AS30" s="50"/>
      <c r="AT30" s="31"/>
      <c r="AU30" s="32">
        <f t="shared" si="66"/>
        <v>0</v>
      </c>
      <c r="AV30" s="51">
        <f t="shared" si="67"/>
        <v>0</v>
      </c>
      <c r="AW30" s="50"/>
      <c r="AX30" s="31"/>
      <c r="AY30" s="32">
        <f t="shared" si="68"/>
        <v>0</v>
      </c>
      <c r="AZ30" s="51">
        <f t="shared" si="69"/>
        <v>0</v>
      </c>
      <c r="BA30" s="50"/>
      <c r="BB30" s="31"/>
      <c r="BC30" s="32">
        <f t="shared" si="70"/>
        <v>0</v>
      </c>
      <c r="BD30" s="51">
        <f t="shared" si="71"/>
        <v>0</v>
      </c>
      <c r="BE30" s="50"/>
      <c r="BF30" s="31"/>
      <c r="BG30" s="32">
        <f t="shared" si="72"/>
        <v>0</v>
      </c>
      <c r="BH30" s="51">
        <f t="shared" si="73"/>
        <v>0</v>
      </c>
      <c r="BI30" s="50"/>
      <c r="BJ30" s="31"/>
      <c r="BK30" s="32">
        <f t="shared" si="74"/>
        <v>0</v>
      </c>
      <c r="BL30" s="51">
        <f t="shared" si="75"/>
        <v>0</v>
      </c>
      <c r="BM30" s="50"/>
      <c r="BN30" s="31"/>
      <c r="BO30" s="32">
        <f t="shared" si="76"/>
        <v>0</v>
      </c>
      <c r="BP30" s="51">
        <f t="shared" si="77"/>
        <v>0</v>
      </c>
      <c r="BQ30" s="50"/>
      <c r="BR30" s="31"/>
      <c r="BS30" s="32">
        <f t="shared" si="78"/>
        <v>0</v>
      </c>
      <c r="BT30" s="51">
        <f t="shared" si="79"/>
        <v>0</v>
      </c>
      <c r="BU30" s="50"/>
      <c r="BV30" s="31"/>
      <c r="BW30" s="32">
        <f t="shared" si="80"/>
        <v>0</v>
      </c>
      <c r="BX30" s="51">
        <f t="shared" si="81"/>
        <v>0</v>
      </c>
      <c r="BY30" s="50"/>
      <c r="BZ30" s="31"/>
      <c r="CA30" s="32">
        <f t="shared" si="82"/>
        <v>0</v>
      </c>
      <c r="CB30" s="51">
        <f t="shared" si="83"/>
        <v>0</v>
      </c>
      <c r="CC30" s="50"/>
      <c r="CD30" s="31"/>
      <c r="CE30" s="32">
        <f t="shared" si="84"/>
        <v>0</v>
      </c>
      <c r="CF30" s="51">
        <f t="shared" si="85"/>
        <v>0</v>
      </c>
      <c r="CG30" s="50"/>
      <c r="CH30" s="31"/>
      <c r="CI30" s="33">
        <f t="shared" si="86"/>
        <v>0</v>
      </c>
      <c r="CJ30" s="51">
        <f t="shared" si="87"/>
        <v>0</v>
      </c>
      <c r="CK30" s="16"/>
      <c r="CL30" s="44">
        <f>LARGE((H30,L30,P30,T30,X30,AB30,AF30,AJ30,AN30,AR30,AV30,AZ30,BD30,BH30,BL30,BP30,BT30,BX30),6)</f>
        <v>0</v>
      </c>
    </row>
    <row r="31" spans="1:90" s="17" customFormat="1" ht="24" customHeight="1">
      <c r="A31" s="22">
        <f t="shared" si="88"/>
        <v>14</v>
      </c>
      <c r="B31" s="24"/>
      <c r="C31" s="19">
        <f t="shared" si="89"/>
        <v>0</v>
      </c>
      <c r="D31" s="40">
        <f t="shared" si="45"/>
        <v>0</v>
      </c>
      <c r="E31" s="50"/>
      <c r="F31" s="31"/>
      <c r="G31" s="32">
        <f t="shared" si="46"/>
        <v>0</v>
      </c>
      <c r="H31" s="51">
        <f t="shared" si="47"/>
        <v>0</v>
      </c>
      <c r="I31" s="50"/>
      <c r="J31" s="31"/>
      <c r="K31" s="32">
        <f t="shared" si="48"/>
        <v>0</v>
      </c>
      <c r="L31" s="51">
        <f t="shared" si="49"/>
        <v>0</v>
      </c>
      <c r="M31" s="50"/>
      <c r="N31" s="31"/>
      <c r="O31" s="32">
        <f t="shared" si="50"/>
        <v>0</v>
      </c>
      <c r="P31" s="51">
        <f t="shared" si="51"/>
        <v>0</v>
      </c>
      <c r="Q31" s="50"/>
      <c r="R31" s="31"/>
      <c r="S31" s="32">
        <f t="shared" si="52"/>
        <v>0</v>
      </c>
      <c r="T31" s="51">
        <f t="shared" si="53"/>
        <v>0</v>
      </c>
      <c r="U31" s="50"/>
      <c r="V31" s="31"/>
      <c r="W31" s="32">
        <f t="shared" si="54"/>
        <v>0</v>
      </c>
      <c r="X31" s="51">
        <f t="shared" si="55"/>
        <v>0</v>
      </c>
      <c r="Y31" s="50"/>
      <c r="Z31" s="31"/>
      <c r="AA31" s="32">
        <f t="shared" si="56"/>
        <v>0</v>
      </c>
      <c r="AB31" s="51">
        <f t="shared" si="57"/>
        <v>0</v>
      </c>
      <c r="AC31" s="50"/>
      <c r="AD31" s="31"/>
      <c r="AE31" s="32">
        <f t="shared" si="58"/>
        <v>0</v>
      </c>
      <c r="AF31" s="51">
        <f t="shared" si="59"/>
        <v>0</v>
      </c>
      <c r="AG31" s="50"/>
      <c r="AH31" s="31"/>
      <c r="AI31" s="32">
        <f t="shared" si="60"/>
        <v>0</v>
      </c>
      <c r="AJ31" s="57">
        <f t="shared" si="61"/>
        <v>0</v>
      </c>
      <c r="AK31" s="50"/>
      <c r="AL31" s="31"/>
      <c r="AM31" s="32">
        <f t="shared" si="62"/>
        <v>0</v>
      </c>
      <c r="AN31" s="51">
        <f t="shared" si="63"/>
        <v>0</v>
      </c>
      <c r="AO31" s="50"/>
      <c r="AP31" s="31"/>
      <c r="AQ31" s="32">
        <f t="shared" si="64"/>
        <v>0</v>
      </c>
      <c r="AR31" s="51">
        <f t="shared" si="65"/>
        <v>0</v>
      </c>
      <c r="AS31" s="50"/>
      <c r="AT31" s="31"/>
      <c r="AU31" s="32">
        <f t="shared" si="66"/>
        <v>0</v>
      </c>
      <c r="AV31" s="51">
        <f t="shared" si="67"/>
        <v>0</v>
      </c>
      <c r="AW31" s="50"/>
      <c r="AX31" s="31"/>
      <c r="AY31" s="32">
        <f t="shared" si="68"/>
        <v>0</v>
      </c>
      <c r="AZ31" s="51">
        <f t="shared" si="69"/>
        <v>0</v>
      </c>
      <c r="BA31" s="50"/>
      <c r="BB31" s="31"/>
      <c r="BC31" s="32">
        <f t="shared" si="70"/>
        <v>0</v>
      </c>
      <c r="BD31" s="51">
        <f t="shared" si="71"/>
        <v>0</v>
      </c>
      <c r="BE31" s="50"/>
      <c r="BF31" s="31"/>
      <c r="BG31" s="32">
        <f t="shared" si="72"/>
        <v>0</v>
      </c>
      <c r="BH31" s="51">
        <f t="shared" si="73"/>
        <v>0</v>
      </c>
      <c r="BI31" s="50"/>
      <c r="BJ31" s="31"/>
      <c r="BK31" s="32">
        <f t="shared" si="74"/>
        <v>0</v>
      </c>
      <c r="BL31" s="51">
        <f t="shared" si="75"/>
        <v>0</v>
      </c>
      <c r="BM31" s="50"/>
      <c r="BN31" s="31"/>
      <c r="BO31" s="32">
        <f t="shared" si="76"/>
        <v>0</v>
      </c>
      <c r="BP31" s="51">
        <f t="shared" si="77"/>
        <v>0</v>
      </c>
      <c r="BQ31" s="50"/>
      <c r="BR31" s="31"/>
      <c r="BS31" s="32">
        <f t="shared" si="78"/>
        <v>0</v>
      </c>
      <c r="BT31" s="51">
        <f t="shared" si="79"/>
        <v>0</v>
      </c>
      <c r="BU31" s="50"/>
      <c r="BV31" s="31"/>
      <c r="BW31" s="32">
        <f t="shared" si="80"/>
        <v>0</v>
      </c>
      <c r="BX31" s="51">
        <f t="shared" si="81"/>
        <v>0</v>
      </c>
      <c r="BY31" s="50"/>
      <c r="BZ31" s="31"/>
      <c r="CA31" s="32">
        <f t="shared" si="82"/>
        <v>0</v>
      </c>
      <c r="CB31" s="51">
        <f t="shared" si="83"/>
        <v>0</v>
      </c>
      <c r="CC31" s="50"/>
      <c r="CD31" s="31"/>
      <c r="CE31" s="32">
        <f t="shared" si="84"/>
        <v>0</v>
      </c>
      <c r="CF31" s="51">
        <f t="shared" si="85"/>
        <v>0</v>
      </c>
      <c r="CG31" s="50"/>
      <c r="CH31" s="31"/>
      <c r="CI31" s="33">
        <f t="shared" si="86"/>
        <v>0</v>
      </c>
      <c r="CJ31" s="51">
        <f t="shared" si="87"/>
        <v>0</v>
      </c>
      <c r="CK31" s="16"/>
      <c r="CL31" s="44">
        <f>LARGE((H31,L31,P31,T31,X31,AB31,AF31,AJ31,AN31,AR31,AV31,AZ31,BD31,BH31,BL31,BP31,BT31,BX31),6)</f>
        <v>0</v>
      </c>
    </row>
    <row r="32" spans="1:90" s="17" customFormat="1" ht="24" customHeight="1">
      <c r="A32" s="22">
        <f t="shared" si="88"/>
        <v>14</v>
      </c>
      <c r="B32" s="24"/>
      <c r="C32" s="19">
        <f t="shared" si="89"/>
        <v>0</v>
      </c>
      <c r="D32" s="40">
        <f t="shared" si="45"/>
        <v>0</v>
      </c>
      <c r="E32" s="50"/>
      <c r="F32" s="31"/>
      <c r="G32" s="32">
        <f t="shared" si="46"/>
        <v>0</v>
      </c>
      <c r="H32" s="51">
        <f t="shared" si="47"/>
        <v>0</v>
      </c>
      <c r="I32" s="50"/>
      <c r="J32" s="31"/>
      <c r="K32" s="32">
        <f t="shared" si="48"/>
        <v>0</v>
      </c>
      <c r="L32" s="51">
        <f t="shared" si="49"/>
        <v>0</v>
      </c>
      <c r="M32" s="50"/>
      <c r="N32" s="31"/>
      <c r="O32" s="32">
        <f t="shared" si="50"/>
        <v>0</v>
      </c>
      <c r="P32" s="51">
        <f t="shared" si="51"/>
        <v>0</v>
      </c>
      <c r="Q32" s="50"/>
      <c r="R32" s="31"/>
      <c r="S32" s="32">
        <f t="shared" si="52"/>
        <v>0</v>
      </c>
      <c r="T32" s="51">
        <f t="shared" si="53"/>
        <v>0</v>
      </c>
      <c r="U32" s="50"/>
      <c r="V32" s="31"/>
      <c r="W32" s="32">
        <f t="shared" si="54"/>
        <v>0</v>
      </c>
      <c r="X32" s="51">
        <f t="shared" si="55"/>
        <v>0</v>
      </c>
      <c r="Y32" s="50"/>
      <c r="Z32" s="31"/>
      <c r="AA32" s="32">
        <f t="shared" si="56"/>
        <v>0</v>
      </c>
      <c r="AB32" s="51">
        <f t="shared" si="57"/>
        <v>0</v>
      </c>
      <c r="AC32" s="50"/>
      <c r="AD32" s="31"/>
      <c r="AE32" s="32">
        <f t="shared" si="58"/>
        <v>0</v>
      </c>
      <c r="AF32" s="51">
        <f t="shared" si="59"/>
        <v>0</v>
      </c>
      <c r="AG32" s="50"/>
      <c r="AH32" s="31"/>
      <c r="AI32" s="32">
        <f t="shared" si="60"/>
        <v>0</v>
      </c>
      <c r="AJ32" s="57">
        <f t="shared" si="61"/>
        <v>0</v>
      </c>
      <c r="AK32" s="50"/>
      <c r="AL32" s="31"/>
      <c r="AM32" s="32">
        <f t="shared" si="62"/>
        <v>0</v>
      </c>
      <c r="AN32" s="51">
        <f t="shared" si="63"/>
        <v>0</v>
      </c>
      <c r="AO32" s="50"/>
      <c r="AP32" s="31"/>
      <c r="AQ32" s="32">
        <f t="shared" si="64"/>
        <v>0</v>
      </c>
      <c r="AR32" s="51">
        <f t="shared" si="65"/>
        <v>0</v>
      </c>
      <c r="AS32" s="50"/>
      <c r="AT32" s="31"/>
      <c r="AU32" s="32">
        <f t="shared" si="66"/>
        <v>0</v>
      </c>
      <c r="AV32" s="51">
        <f t="shared" si="67"/>
        <v>0</v>
      </c>
      <c r="AW32" s="50"/>
      <c r="AX32" s="31"/>
      <c r="AY32" s="32">
        <f t="shared" si="68"/>
        <v>0</v>
      </c>
      <c r="AZ32" s="51">
        <f t="shared" si="69"/>
        <v>0</v>
      </c>
      <c r="BA32" s="50"/>
      <c r="BB32" s="31"/>
      <c r="BC32" s="32">
        <f t="shared" si="70"/>
        <v>0</v>
      </c>
      <c r="BD32" s="51">
        <f t="shared" si="71"/>
        <v>0</v>
      </c>
      <c r="BE32" s="50"/>
      <c r="BF32" s="31"/>
      <c r="BG32" s="32">
        <f t="shared" si="72"/>
        <v>0</v>
      </c>
      <c r="BH32" s="51">
        <f t="shared" si="73"/>
        <v>0</v>
      </c>
      <c r="BI32" s="50"/>
      <c r="BJ32" s="31"/>
      <c r="BK32" s="32">
        <f t="shared" si="74"/>
        <v>0</v>
      </c>
      <c r="BL32" s="51">
        <f t="shared" si="75"/>
        <v>0</v>
      </c>
      <c r="BM32" s="50"/>
      <c r="BN32" s="31"/>
      <c r="BO32" s="32">
        <f t="shared" si="76"/>
        <v>0</v>
      </c>
      <c r="BP32" s="51">
        <f t="shared" si="77"/>
        <v>0</v>
      </c>
      <c r="BQ32" s="50"/>
      <c r="BR32" s="31"/>
      <c r="BS32" s="32">
        <f t="shared" si="78"/>
        <v>0</v>
      </c>
      <c r="BT32" s="51">
        <f t="shared" si="79"/>
        <v>0</v>
      </c>
      <c r="BU32" s="50"/>
      <c r="BV32" s="31"/>
      <c r="BW32" s="32">
        <f t="shared" si="80"/>
        <v>0</v>
      </c>
      <c r="BX32" s="51">
        <f t="shared" si="81"/>
        <v>0</v>
      </c>
      <c r="BY32" s="50"/>
      <c r="BZ32" s="31"/>
      <c r="CA32" s="32">
        <f t="shared" si="82"/>
        <v>0</v>
      </c>
      <c r="CB32" s="51">
        <f t="shared" si="83"/>
        <v>0</v>
      </c>
      <c r="CC32" s="50"/>
      <c r="CD32" s="31"/>
      <c r="CE32" s="32">
        <f t="shared" si="84"/>
        <v>0</v>
      </c>
      <c r="CF32" s="51">
        <f t="shared" si="85"/>
        <v>0</v>
      </c>
      <c r="CG32" s="50"/>
      <c r="CH32" s="31"/>
      <c r="CI32" s="33">
        <f t="shared" si="86"/>
        <v>0</v>
      </c>
      <c r="CJ32" s="51">
        <f t="shared" si="87"/>
        <v>0</v>
      </c>
      <c r="CK32" s="16"/>
      <c r="CL32" s="44">
        <f>LARGE((H32,L32,P32,T32,X32,AB32,AF32,AJ32,AN32,AR32,AV32,AZ32,BD32,BH32,BL32,BP32,BT32,BX32),6)</f>
        <v>0</v>
      </c>
    </row>
    <row r="33" spans="1:90" s="17" customFormat="1" ht="24" customHeight="1">
      <c r="A33" s="22">
        <f>RANK(C33,C$4:C$35)</f>
        <v>14</v>
      </c>
      <c r="B33" s="24"/>
      <c r="C33" s="19">
        <f t="shared" si="89"/>
        <v>0</v>
      </c>
      <c r="D33" s="40">
        <f t="shared" si="45"/>
        <v>0</v>
      </c>
      <c r="E33" s="50"/>
      <c r="F33" s="31"/>
      <c r="G33" s="32">
        <f t="shared" si="46"/>
        <v>0</v>
      </c>
      <c r="H33" s="51">
        <f t="shared" si="47"/>
        <v>0</v>
      </c>
      <c r="I33" s="50"/>
      <c r="J33" s="31"/>
      <c r="K33" s="32">
        <f t="shared" si="48"/>
        <v>0</v>
      </c>
      <c r="L33" s="51">
        <f t="shared" si="49"/>
        <v>0</v>
      </c>
      <c r="M33" s="50"/>
      <c r="N33" s="31"/>
      <c r="O33" s="32">
        <f t="shared" si="50"/>
        <v>0</v>
      </c>
      <c r="P33" s="51">
        <f t="shared" si="51"/>
        <v>0</v>
      </c>
      <c r="Q33" s="50"/>
      <c r="R33" s="31"/>
      <c r="S33" s="32">
        <f t="shared" si="52"/>
        <v>0</v>
      </c>
      <c r="T33" s="51">
        <f t="shared" si="53"/>
        <v>0</v>
      </c>
      <c r="U33" s="50"/>
      <c r="V33" s="31"/>
      <c r="W33" s="32">
        <f t="shared" si="54"/>
        <v>0</v>
      </c>
      <c r="X33" s="51">
        <f t="shared" si="55"/>
        <v>0</v>
      </c>
      <c r="Y33" s="50"/>
      <c r="Z33" s="31"/>
      <c r="AA33" s="32">
        <f t="shared" si="56"/>
        <v>0</v>
      </c>
      <c r="AB33" s="51">
        <f t="shared" si="57"/>
        <v>0</v>
      </c>
      <c r="AC33" s="50"/>
      <c r="AD33" s="31"/>
      <c r="AE33" s="32">
        <f t="shared" si="58"/>
        <v>0</v>
      </c>
      <c r="AF33" s="51">
        <f t="shared" si="59"/>
        <v>0</v>
      </c>
      <c r="AG33" s="50"/>
      <c r="AH33" s="31"/>
      <c r="AI33" s="32">
        <f t="shared" si="60"/>
        <v>0</v>
      </c>
      <c r="AJ33" s="57">
        <f t="shared" si="61"/>
        <v>0</v>
      </c>
      <c r="AK33" s="50"/>
      <c r="AL33" s="31"/>
      <c r="AM33" s="32">
        <f t="shared" si="62"/>
        <v>0</v>
      </c>
      <c r="AN33" s="51">
        <f t="shared" si="63"/>
        <v>0</v>
      </c>
      <c r="AO33" s="50"/>
      <c r="AP33" s="31"/>
      <c r="AQ33" s="32">
        <f t="shared" si="64"/>
        <v>0</v>
      </c>
      <c r="AR33" s="51">
        <f t="shared" si="65"/>
        <v>0</v>
      </c>
      <c r="AS33" s="50"/>
      <c r="AT33" s="31"/>
      <c r="AU33" s="32">
        <f t="shared" si="66"/>
        <v>0</v>
      </c>
      <c r="AV33" s="51">
        <f t="shared" si="67"/>
        <v>0</v>
      </c>
      <c r="AW33" s="50"/>
      <c r="AX33" s="31"/>
      <c r="AY33" s="32">
        <f t="shared" si="68"/>
        <v>0</v>
      </c>
      <c r="AZ33" s="51">
        <f t="shared" si="69"/>
        <v>0</v>
      </c>
      <c r="BA33" s="50"/>
      <c r="BB33" s="31"/>
      <c r="BC33" s="32">
        <f t="shared" si="70"/>
        <v>0</v>
      </c>
      <c r="BD33" s="51">
        <f t="shared" si="71"/>
        <v>0</v>
      </c>
      <c r="BE33" s="50"/>
      <c r="BF33" s="31"/>
      <c r="BG33" s="32">
        <f t="shared" si="72"/>
        <v>0</v>
      </c>
      <c r="BH33" s="51">
        <f t="shared" si="73"/>
        <v>0</v>
      </c>
      <c r="BI33" s="50"/>
      <c r="BJ33" s="31"/>
      <c r="BK33" s="32">
        <f t="shared" si="74"/>
        <v>0</v>
      </c>
      <c r="BL33" s="51">
        <f t="shared" si="75"/>
        <v>0</v>
      </c>
      <c r="BM33" s="50"/>
      <c r="BN33" s="31"/>
      <c r="BO33" s="32">
        <f t="shared" si="76"/>
        <v>0</v>
      </c>
      <c r="BP33" s="51">
        <f t="shared" si="77"/>
        <v>0</v>
      </c>
      <c r="BQ33" s="50"/>
      <c r="BR33" s="31"/>
      <c r="BS33" s="32">
        <f t="shared" si="78"/>
        <v>0</v>
      </c>
      <c r="BT33" s="51">
        <f t="shared" si="79"/>
        <v>0</v>
      </c>
      <c r="BU33" s="50"/>
      <c r="BV33" s="31"/>
      <c r="BW33" s="32">
        <f t="shared" si="80"/>
        <v>0</v>
      </c>
      <c r="BX33" s="51">
        <f t="shared" si="81"/>
        <v>0</v>
      </c>
      <c r="BY33" s="50"/>
      <c r="BZ33" s="31"/>
      <c r="CA33" s="32">
        <f t="shared" si="82"/>
        <v>0</v>
      </c>
      <c r="CB33" s="51">
        <f t="shared" si="83"/>
        <v>0</v>
      </c>
      <c r="CC33" s="50"/>
      <c r="CD33" s="31"/>
      <c r="CE33" s="32">
        <f t="shared" si="84"/>
        <v>0</v>
      </c>
      <c r="CF33" s="51">
        <f t="shared" si="85"/>
        <v>0</v>
      </c>
      <c r="CG33" s="50"/>
      <c r="CH33" s="31"/>
      <c r="CI33" s="33">
        <f t="shared" si="86"/>
        <v>0</v>
      </c>
      <c r="CJ33" s="51">
        <f t="shared" si="87"/>
        <v>0</v>
      </c>
      <c r="CK33" s="16"/>
      <c r="CL33" s="44">
        <f>LARGE((H33,L33,P33,T33,X33,AB33,AF33,AJ33,AN33,AR33,AV33,AZ33,BD33,BH33,BL33,BP33,BT33,BX33),6)</f>
        <v>0</v>
      </c>
    </row>
    <row r="34" spans="1:90" s="17" customFormat="1" ht="24" customHeight="1">
      <c r="A34" s="22">
        <f t="shared" si="88"/>
        <v>14</v>
      </c>
      <c r="B34" s="24"/>
      <c r="C34" s="19">
        <f t="shared" si="89"/>
        <v>0</v>
      </c>
      <c r="D34" s="40">
        <f t="shared" si="45"/>
        <v>0</v>
      </c>
      <c r="E34" s="50"/>
      <c r="F34" s="31"/>
      <c r="G34" s="32">
        <f t="shared" si="46"/>
        <v>0</v>
      </c>
      <c r="H34" s="51">
        <f t="shared" si="47"/>
        <v>0</v>
      </c>
      <c r="I34" s="50"/>
      <c r="J34" s="31"/>
      <c r="K34" s="32">
        <f t="shared" si="48"/>
        <v>0</v>
      </c>
      <c r="L34" s="51">
        <f t="shared" si="49"/>
        <v>0</v>
      </c>
      <c r="M34" s="50"/>
      <c r="N34" s="31"/>
      <c r="O34" s="32">
        <f t="shared" si="50"/>
        <v>0</v>
      </c>
      <c r="P34" s="51">
        <f t="shared" si="51"/>
        <v>0</v>
      </c>
      <c r="Q34" s="50"/>
      <c r="R34" s="31"/>
      <c r="S34" s="32">
        <f t="shared" si="52"/>
        <v>0</v>
      </c>
      <c r="T34" s="51">
        <f t="shared" si="53"/>
        <v>0</v>
      </c>
      <c r="U34" s="50"/>
      <c r="V34" s="31"/>
      <c r="W34" s="32">
        <f t="shared" si="54"/>
        <v>0</v>
      </c>
      <c r="X34" s="51">
        <f t="shared" si="55"/>
        <v>0</v>
      </c>
      <c r="Y34" s="50"/>
      <c r="Z34" s="31"/>
      <c r="AA34" s="32">
        <f t="shared" si="56"/>
        <v>0</v>
      </c>
      <c r="AB34" s="51">
        <f t="shared" si="57"/>
        <v>0</v>
      </c>
      <c r="AC34" s="50"/>
      <c r="AD34" s="31"/>
      <c r="AE34" s="32">
        <f t="shared" si="58"/>
        <v>0</v>
      </c>
      <c r="AF34" s="51">
        <f t="shared" si="59"/>
        <v>0</v>
      </c>
      <c r="AG34" s="50"/>
      <c r="AH34" s="31"/>
      <c r="AI34" s="32">
        <f t="shared" si="60"/>
        <v>0</v>
      </c>
      <c r="AJ34" s="57">
        <f t="shared" si="61"/>
        <v>0</v>
      </c>
      <c r="AK34" s="50"/>
      <c r="AL34" s="31"/>
      <c r="AM34" s="32">
        <f t="shared" si="62"/>
        <v>0</v>
      </c>
      <c r="AN34" s="51">
        <f t="shared" si="63"/>
        <v>0</v>
      </c>
      <c r="AO34" s="50"/>
      <c r="AP34" s="31"/>
      <c r="AQ34" s="32">
        <f t="shared" si="64"/>
        <v>0</v>
      </c>
      <c r="AR34" s="51">
        <f t="shared" si="65"/>
        <v>0</v>
      </c>
      <c r="AS34" s="50"/>
      <c r="AT34" s="31"/>
      <c r="AU34" s="32">
        <f t="shared" si="66"/>
        <v>0</v>
      </c>
      <c r="AV34" s="51">
        <f t="shared" si="67"/>
        <v>0</v>
      </c>
      <c r="AW34" s="50"/>
      <c r="AX34" s="31"/>
      <c r="AY34" s="32">
        <f t="shared" si="68"/>
        <v>0</v>
      </c>
      <c r="AZ34" s="51">
        <f t="shared" si="69"/>
        <v>0</v>
      </c>
      <c r="BA34" s="50"/>
      <c r="BB34" s="31"/>
      <c r="BC34" s="32">
        <f t="shared" si="70"/>
        <v>0</v>
      </c>
      <c r="BD34" s="51">
        <f t="shared" si="71"/>
        <v>0</v>
      </c>
      <c r="BE34" s="50"/>
      <c r="BF34" s="31"/>
      <c r="BG34" s="32">
        <f t="shared" si="72"/>
        <v>0</v>
      </c>
      <c r="BH34" s="51">
        <f t="shared" si="73"/>
        <v>0</v>
      </c>
      <c r="BI34" s="50"/>
      <c r="BJ34" s="31"/>
      <c r="BK34" s="32">
        <f t="shared" si="74"/>
        <v>0</v>
      </c>
      <c r="BL34" s="51">
        <f t="shared" si="75"/>
        <v>0</v>
      </c>
      <c r="BM34" s="50"/>
      <c r="BN34" s="31"/>
      <c r="BO34" s="32">
        <f t="shared" si="76"/>
        <v>0</v>
      </c>
      <c r="BP34" s="51">
        <f t="shared" si="77"/>
        <v>0</v>
      </c>
      <c r="BQ34" s="50"/>
      <c r="BR34" s="31"/>
      <c r="BS34" s="32">
        <f t="shared" si="78"/>
        <v>0</v>
      </c>
      <c r="BT34" s="51">
        <f t="shared" si="79"/>
        <v>0</v>
      </c>
      <c r="BU34" s="50"/>
      <c r="BV34" s="31"/>
      <c r="BW34" s="32">
        <f t="shared" si="80"/>
        <v>0</v>
      </c>
      <c r="BX34" s="51">
        <f t="shared" si="81"/>
        <v>0</v>
      </c>
      <c r="BY34" s="50"/>
      <c r="BZ34" s="31"/>
      <c r="CA34" s="32">
        <f t="shared" si="82"/>
        <v>0</v>
      </c>
      <c r="CB34" s="51">
        <f t="shared" si="83"/>
        <v>0</v>
      </c>
      <c r="CC34" s="50"/>
      <c r="CD34" s="31"/>
      <c r="CE34" s="32">
        <f t="shared" si="84"/>
        <v>0</v>
      </c>
      <c r="CF34" s="51">
        <f t="shared" si="85"/>
        <v>0</v>
      </c>
      <c r="CG34" s="50"/>
      <c r="CH34" s="31"/>
      <c r="CI34" s="33">
        <f t="shared" si="86"/>
        <v>0</v>
      </c>
      <c r="CJ34" s="51">
        <f t="shared" si="87"/>
        <v>0</v>
      </c>
      <c r="CK34" s="16"/>
      <c r="CL34" s="44">
        <f>LARGE((H34,L34,P34,T34,X34,AB34,AF34,AJ34,AN34,AR34,AV34,AZ34,BD34,BH34,BL34,BP34,BT34,BX34),6)</f>
        <v>0</v>
      </c>
    </row>
    <row r="35" spans="1:90" s="17" customFormat="1" ht="24" customHeight="1" thickBot="1">
      <c r="A35" s="22">
        <f>RANK(C35,C$4:C$35)</f>
        <v>14</v>
      </c>
      <c r="B35" s="24"/>
      <c r="C35" s="20">
        <f t="shared" si="89"/>
        <v>0</v>
      </c>
      <c r="D35" s="42">
        <f t="shared" si="45"/>
        <v>0</v>
      </c>
      <c r="E35" s="52"/>
      <c r="F35" s="53"/>
      <c r="G35" s="54">
        <f t="shared" si="46"/>
        <v>0</v>
      </c>
      <c r="H35" s="55">
        <f t="shared" si="47"/>
        <v>0</v>
      </c>
      <c r="I35" s="52"/>
      <c r="J35" s="53"/>
      <c r="K35" s="54">
        <f t="shared" si="48"/>
        <v>0</v>
      </c>
      <c r="L35" s="55">
        <f t="shared" si="49"/>
        <v>0</v>
      </c>
      <c r="M35" s="52"/>
      <c r="N35" s="53"/>
      <c r="O35" s="54">
        <f t="shared" si="50"/>
        <v>0</v>
      </c>
      <c r="P35" s="55">
        <f t="shared" si="51"/>
        <v>0</v>
      </c>
      <c r="Q35" s="52"/>
      <c r="R35" s="53"/>
      <c r="S35" s="54">
        <f t="shared" si="52"/>
        <v>0</v>
      </c>
      <c r="T35" s="55">
        <f t="shared" si="53"/>
        <v>0</v>
      </c>
      <c r="U35" s="52"/>
      <c r="V35" s="53"/>
      <c r="W35" s="54">
        <f t="shared" si="54"/>
        <v>0</v>
      </c>
      <c r="X35" s="55">
        <f t="shared" si="55"/>
        <v>0</v>
      </c>
      <c r="Y35" s="52"/>
      <c r="Z35" s="53"/>
      <c r="AA35" s="54">
        <f t="shared" si="56"/>
        <v>0</v>
      </c>
      <c r="AB35" s="55">
        <f t="shared" si="57"/>
        <v>0</v>
      </c>
      <c r="AC35" s="52"/>
      <c r="AD35" s="53"/>
      <c r="AE35" s="54">
        <f t="shared" si="58"/>
        <v>0</v>
      </c>
      <c r="AF35" s="55">
        <f t="shared" si="59"/>
        <v>0</v>
      </c>
      <c r="AG35" s="52"/>
      <c r="AH35" s="53"/>
      <c r="AI35" s="54">
        <f t="shared" si="60"/>
        <v>0</v>
      </c>
      <c r="AJ35" s="58">
        <f t="shared" si="61"/>
        <v>0</v>
      </c>
      <c r="AK35" s="52"/>
      <c r="AL35" s="53"/>
      <c r="AM35" s="54">
        <f t="shared" si="62"/>
        <v>0</v>
      </c>
      <c r="AN35" s="55">
        <f t="shared" si="63"/>
        <v>0</v>
      </c>
      <c r="AO35" s="52"/>
      <c r="AP35" s="53"/>
      <c r="AQ35" s="54">
        <f t="shared" si="64"/>
        <v>0</v>
      </c>
      <c r="AR35" s="55">
        <f t="shared" si="65"/>
        <v>0</v>
      </c>
      <c r="AS35" s="52"/>
      <c r="AT35" s="53"/>
      <c r="AU35" s="54">
        <f t="shared" si="66"/>
        <v>0</v>
      </c>
      <c r="AV35" s="55">
        <f t="shared" si="67"/>
        <v>0</v>
      </c>
      <c r="AW35" s="52"/>
      <c r="AX35" s="53"/>
      <c r="AY35" s="54">
        <f t="shared" si="68"/>
        <v>0</v>
      </c>
      <c r="AZ35" s="55">
        <f t="shared" si="69"/>
        <v>0</v>
      </c>
      <c r="BA35" s="52"/>
      <c r="BB35" s="53"/>
      <c r="BC35" s="54">
        <f t="shared" si="70"/>
        <v>0</v>
      </c>
      <c r="BD35" s="55">
        <f t="shared" si="71"/>
        <v>0</v>
      </c>
      <c r="BE35" s="52"/>
      <c r="BF35" s="53"/>
      <c r="BG35" s="54">
        <f t="shared" si="72"/>
        <v>0</v>
      </c>
      <c r="BH35" s="55">
        <f t="shared" si="73"/>
        <v>0</v>
      </c>
      <c r="BI35" s="52"/>
      <c r="BJ35" s="53"/>
      <c r="BK35" s="54">
        <f t="shared" si="74"/>
        <v>0</v>
      </c>
      <c r="BL35" s="55">
        <f t="shared" si="75"/>
        <v>0</v>
      </c>
      <c r="BM35" s="52"/>
      <c r="BN35" s="53"/>
      <c r="BO35" s="54">
        <f t="shared" si="76"/>
        <v>0</v>
      </c>
      <c r="BP35" s="55">
        <f t="shared" si="77"/>
        <v>0</v>
      </c>
      <c r="BQ35" s="52"/>
      <c r="BR35" s="53"/>
      <c r="BS35" s="54">
        <f t="shared" si="78"/>
        <v>0</v>
      </c>
      <c r="BT35" s="55">
        <f t="shared" si="79"/>
        <v>0</v>
      </c>
      <c r="BU35" s="52"/>
      <c r="BV35" s="53"/>
      <c r="BW35" s="54">
        <f t="shared" si="80"/>
        <v>0</v>
      </c>
      <c r="BX35" s="55">
        <f t="shared" si="81"/>
        <v>0</v>
      </c>
      <c r="BY35" s="52"/>
      <c r="BZ35" s="53"/>
      <c r="CA35" s="54">
        <f t="shared" si="82"/>
        <v>0</v>
      </c>
      <c r="CB35" s="55">
        <f t="shared" si="83"/>
        <v>0</v>
      </c>
      <c r="CC35" s="52"/>
      <c r="CD35" s="53"/>
      <c r="CE35" s="54">
        <f t="shared" si="84"/>
        <v>0</v>
      </c>
      <c r="CF35" s="55">
        <f t="shared" si="85"/>
        <v>0</v>
      </c>
      <c r="CG35" s="52"/>
      <c r="CH35" s="53"/>
      <c r="CI35" s="59">
        <f t="shared" si="86"/>
        <v>0</v>
      </c>
      <c r="CJ35" s="55">
        <f t="shared" si="87"/>
        <v>0</v>
      </c>
      <c r="CK35" s="16"/>
      <c r="CL35" s="44">
        <f>LARGE((H35,L35,P35,T35,X35,AB35,AF35,AJ35,AN35,AR35,AV35,AZ35,BD35,BH35,BL35,BP35,BT35,BX35),6)</f>
        <v>0</v>
      </c>
    </row>
    <row r="36" spans="1:88" s="17" customFormat="1" ht="18">
      <c r="A36" s="18"/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</row>
    <row r="37" spans="1:88" s="17" customFormat="1" ht="18">
      <c r="A37" s="18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</row>
    <row r="38" spans="1:88" s="17" customFormat="1" ht="12.75">
      <c r="A38" s="18"/>
      <c r="B38" s="2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</row>
    <row r="39" spans="1:88" s="17" customFormat="1" ht="12.75">
      <c r="A39" s="18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</row>
    <row r="40" spans="1:88" s="17" customFormat="1" ht="12.75">
      <c r="A40" s="18"/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</row>
    <row r="41" spans="1:88" s="17" customFormat="1" ht="12.75">
      <c r="A41" s="18"/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</row>
    <row r="42" spans="1:88" s="17" customFormat="1" ht="12.75">
      <c r="A42" s="18"/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</row>
    <row r="43" spans="1:88" s="17" customFormat="1" ht="12.75">
      <c r="A43" s="18"/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</row>
    <row r="44" spans="1:4" s="17" customFormat="1" ht="12.75">
      <c r="A44" s="18"/>
      <c r="B44" s="25"/>
      <c r="C44" s="18"/>
      <c r="D44" s="18"/>
    </row>
    <row r="45" spans="1:4" s="17" customFormat="1" ht="12.75">
      <c r="A45" s="18"/>
      <c r="B45" s="25"/>
      <c r="C45" s="18"/>
      <c r="D45" s="18"/>
    </row>
    <row r="46" spans="1:4" s="17" customFormat="1" ht="12.75">
      <c r="A46" s="18"/>
      <c r="B46" s="25"/>
      <c r="C46" s="18"/>
      <c r="D46" s="18"/>
    </row>
    <row r="47" spans="1:4" s="17" customFormat="1" ht="12.75">
      <c r="A47" s="18"/>
      <c r="B47" s="25"/>
      <c r="C47" s="18"/>
      <c r="D47" s="18"/>
    </row>
    <row r="48" spans="1:4" s="17" customFormat="1" ht="12.75">
      <c r="A48" s="18"/>
      <c r="B48" s="25"/>
      <c r="C48" s="18"/>
      <c r="D48" s="18"/>
    </row>
    <row r="49" spans="1:4" s="17" customFormat="1" ht="12.75">
      <c r="A49" s="18"/>
      <c r="B49" s="25"/>
      <c r="C49" s="18"/>
      <c r="D49" s="18"/>
    </row>
    <row r="50" spans="1:4" s="17" customFormat="1" ht="12.75">
      <c r="A50" s="18"/>
      <c r="B50" s="25"/>
      <c r="C50" s="18"/>
      <c r="D50" s="18"/>
    </row>
    <row r="51" spans="1:4" s="17" customFormat="1" ht="12.75">
      <c r="A51" s="18"/>
      <c r="B51" s="25"/>
      <c r="C51" s="18"/>
      <c r="D51" s="18"/>
    </row>
    <row r="52" spans="1:4" s="17" customFormat="1" ht="12.75">
      <c r="A52" s="18"/>
      <c r="B52" s="25"/>
      <c r="C52" s="18"/>
      <c r="D52" s="18"/>
    </row>
    <row r="53" spans="1:4" s="17" customFormat="1" ht="12.75">
      <c r="A53" s="18"/>
      <c r="B53" s="25"/>
      <c r="C53" s="18"/>
      <c r="D53" s="18"/>
    </row>
    <row r="54" spans="1:4" s="17" customFormat="1" ht="12.75">
      <c r="A54" s="18"/>
      <c r="B54" s="25"/>
      <c r="C54" s="18"/>
      <c r="D54" s="18"/>
    </row>
    <row r="55" spans="1:4" s="17" customFormat="1" ht="12.75">
      <c r="A55" s="18"/>
      <c r="B55" s="25"/>
      <c r="C55" s="18"/>
      <c r="D55" s="18"/>
    </row>
    <row r="56" spans="1:4" s="17" customFormat="1" ht="12.75">
      <c r="A56" s="18"/>
      <c r="B56" s="25"/>
      <c r="C56" s="18"/>
      <c r="D56" s="18"/>
    </row>
    <row r="57" spans="2:4" s="17" customFormat="1" ht="12.75">
      <c r="B57" s="25"/>
      <c r="C57" s="18"/>
      <c r="D57" s="18"/>
    </row>
    <row r="58" spans="2:4" s="17" customFormat="1" ht="12.75">
      <c r="B58" s="25"/>
      <c r="C58" s="18"/>
      <c r="D58" s="18"/>
    </row>
    <row r="59" spans="3:4" s="17" customFormat="1" ht="12.75">
      <c r="C59" s="18"/>
      <c r="D59" s="18"/>
    </row>
    <row r="60" spans="3:4" s="17" customFormat="1" ht="12.75">
      <c r="C60" s="18"/>
      <c r="D60" s="18"/>
    </row>
    <row r="61" spans="3:4" s="17" customFormat="1" ht="12.75">
      <c r="C61" s="18"/>
      <c r="D61" s="18"/>
    </row>
  </sheetData>
  <sheetProtection password="CC6A" sheet="1"/>
  <mergeCells count="27">
    <mergeCell ref="CK2:CK3"/>
    <mergeCell ref="BM2:BP3"/>
    <mergeCell ref="BQ2:BT3"/>
    <mergeCell ref="BU2:BX3"/>
    <mergeCell ref="BY2:CB3"/>
    <mergeCell ref="AO2:AR3"/>
    <mergeCell ref="AS2:AV3"/>
    <mergeCell ref="AW2:AZ3"/>
    <mergeCell ref="BA2:BD3"/>
    <mergeCell ref="CC2:CF3"/>
    <mergeCell ref="CG2:CJ3"/>
    <mergeCell ref="Q2:T3"/>
    <mergeCell ref="U2:X3"/>
    <mergeCell ref="Y2:AB3"/>
    <mergeCell ref="AC2:AF3"/>
    <mergeCell ref="AG2:AJ3"/>
    <mergeCell ref="AK2:AN3"/>
    <mergeCell ref="A1:B1"/>
    <mergeCell ref="C1:D1"/>
    <mergeCell ref="E1:CC1"/>
    <mergeCell ref="CD1:CJ1"/>
    <mergeCell ref="BE2:BH3"/>
    <mergeCell ref="BI2:BL3"/>
    <mergeCell ref="A2:A3"/>
    <mergeCell ref="E2:H3"/>
    <mergeCell ref="I2:L3"/>
    <mergeCell ref="M2:P3"/>
  </mergeCells>
  <printOptions/>
  <pageMargins left="0.7" right="0.7" top="0.787401575" bottom="0.787401575" header="0.3" footer="0.3"/>
  <pageSetup horizontalDpi="300" verticalDpi="300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6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00390625" style="1" customWidth="1"/>
    <col min="2" max="2" width="24.625" style="2" customWidth="1"/>
    <col min="3" max="3" width="12.00390625" style="1" customWidth="1"/>
    <col min="4" max="4" width="11.75390625" style="1" customWidth="1"/>
    <col min="5" max="6" width="6.75390625" style="2" customWidth="1"/>
    <col min="7" max="7" width="5.75390625" style="2" customWidth="1"/>
    <col min="8" max="8" width="7.125" style="2" customWidth="1"/>
    <col min="9" max="11" width="5.75390625" style="2" customWidth="1"/>
    <col min="12" max="12" width="7.125" style="2" customWidth="1"/>
    <col min="13" max="15" width="5.75390625" style="2" customWidth="1"/>
    <col min="16" max="16" width="7.125" style="2" customWidth="1"/>
    <col min="17" max="19" width="5.75390625" style="2" customWidth="1"/>
    <col min="20" max="20" width="7.125" style="2" customWidth="1"/>
    <col min="21" max="23" width="5.75390625" style="2" customWidth="1"/>
    <col min="24" max="24" width="7.125" style="2" customWidth="1"/>
    <col min="25" max="25" width="6.75390625" style="2" customWidth="1"/>
    <col min="26" max="27" width="5.75390625" style="2" customWidth="1"/>
    <col min="28" max="28" width="7.125" style="2" customWidth="1"/>
    <col min="29" max="30" width="5.75390625" style="2" customWidth="1"/>
    <col min="31" max="31" width="6.875" style="2" customWidth="1"/>
    <col min="32" max="32" width="7.875" style="2" customWidth="1"/>
    <col min="33" max="35" width="5.75390625" style="2" customWidth="1"/>
    <col min="36" max="36" width="7.125" style="2" customWidth="1"/>
    <col min="37" max="37" width="6.75390625" style="2" customWidth="1"/>
    <col min="38" max="39" width="5.75390625" style="2" customWidth="1"/>
    <col min="40" max="40" width="7.125" style="2" customWidth="1"/>
    <col min="41" max="41" width="7.25390625" style="2" customWidth="1"/>
    <col min="42" max="43" width="5.75390625" style="2" customWidth="1"/>
    <col min="44" max="44" width="6.75390625" style="2" customWidth="1"/>
    <col min="45" max="45" width="7.25390625" style="2" customWidth="1"/>
    <col min="46" max="47" width="5.75390625" style="2" customWidth="1"/>
    <col min="48" max="48" width="7.125" style="2" customWidth="1"/>
    <col min="49" max="51" width="5.75390625" style="2" customWidth="1"/>
    <col min="52" max="52" width="7.625" style="2" customWidth="1"/>
    <col min="53" max="55" width="5.75390625" style="2" customWidth="1"/>
    <col min="56" max="56" width="7.00390625" style="2" customWidth="1"/>
    <col min="57" max="59" width="5.75390625" style="2" customWidth="1"/>
    <col min="60" max="60" width="6.125" style="2" customWidth="1"/>
    <col min="61" max="61" width="7.00390625" style="2" customWidth="1"/>
    <col min="62" max="63" width="5.75390625" style="2" customWidth="1"/>
    <col min="64" max="64" width="6.125" style="2" customWidth="1"/>
    <col min="65" max="67" width="5.75390625" style="2" customWidth="1"/>
    <col min="68" max="68" width="6.75390625" style="2" customWidth="1"/>
    <col min="69" max="88" width="5.75390625" style="2" customWidth="1"/>
    <col min="89" max="89" width="12.25390625" style="2" customWidth="1"/>
    <col min="90" max="90" width="12.625" style="1" customWidth="1"/>
    <col min="91" max="16384" width="9.125" style="2" customWidth="1"/>
  </cols>
  <sheetData>
    <row r="1" spans="1:90" s="5" customFormat="1" ht="27" customHeight="1" thickBot="1">
      <c r="A1" s="98" t="s">
        <v>53</v>
      </c>
      <c r="B1" s="99"/>
      <c r="C1" s="100">
        <v>41251</v>
      </c>
      <c r="D1" s="101"/>
      <c r="E1" s="102" t="s">
        <v>50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  <c r="CD1" s="105" t="s">
        <v>46</v>
      </c>
      <c r="CE1" s="106"/>
      <c r="CF1" s="106"/>
      <c r="CG1" s="106"/>
      <c r="CH1" s="106"/>
      <c r="CI1" s="106"/>
      <c r="CJ1" s="107"/>
      <c r="CK1" s="6">
        <v>6</v>
      </c>
      <c r="CL1" s="6" t="s">
        <v>40</v>
      </c>
    </row>
    <row r="2" spans="1:90" s="3" customFormat="1" ht="15" customHeight="1" thickBot="1">
      <c r="A2" s="120" t="s">
        <v>6</v>
      </c>
      <c r="B2" s="34" t="s">
        <v>62</v>
      </c>
      <c r="C2" s="7" t="s">
        <v>0</v>
      </c>
      <c r="D2" s="7" t="s">
        <v>1</v>
      </c>
      <c r="E2" s="114" t="s">
        <v>19</v>
      </c>
      <c r="F2" s="122"/>
      <c r="G2" s="122"/>
      <c r="H2" s="123"/>
      <c r="I2" s="108" t="s">
        <v>20</v>
      </c>
      <c r="J2" s="109"/>
      <c r="K2" s="109"/>
      <c r="L2" s="110"/>
      <c r="M2" s="114" t="s">
        <v>21</v>
      </c>
      <c r="N2" s="115"/>
      <c r="O2" s="115"/>
      <c r="P2" s="116"/>
      <c r="Q2" s="108" t="s">
        <v>22</v>
      </c>
      <c r="R2" s="109"/>
      <c r="S2" s="109"/>
      <c r="T2" s="110"/>
      <c r="U2" s="114" t="s">
        <v>23</v>
      </c>
      <c r="V2" s="122"/>
      <c r="W2" s="122"/>
      <c r="X2" s="123"/>
      <c r="Y2" s="108" t="s">
        <v>24</v>
      </c>
      <c r="Z2" s="127"/>
      <c r="AA2" s="127"/>
      <c r="AB2" s="128"/>
      <c r="AC2" s="114" t="s">
        <v>25</v>
      </c>
      <c r="AD2" s="122"/>
      <c r="AE2" s="122"/>
      <c r="AF2" s="123"/>
      <c r="AG2" s="108" t="s">
        <v>26</v>
      </c>
      <c r="AH2" s="127"/>
      <c r="AI2" s="127"/>
      <c r="AJ2" s="128"/>
      <c r="AK2" s="114" t="s">
        <v>27</v>
      </c>
      <c r="AL2" s="122"/>
      <c r="AM2" s="122"/>
      <c r="AN2" s="123"/>
      <c r="AO2" s="108" t="s">
        <v>28</v>
      </c>
      <c r="AP2" s="127"/>
      <c r="AQ2" s="127"/>
      <c r="AR2" s="128"/>
      <c r="AS2" s="114" t="s">
        <v>29</v>
      </c>
      <c r="AT2" s="122"/>
      <c r="AU2" s="122"/>
      <c r="AV2" s="123"/>
      <c r="AW2" s="108" t="s">
        <v>30</v>
      </c>
      <c r="AX2" s="127"/>
      <c r="AY2" s="127"/>
      <c r="AZ2" s="128"/>
      <c r="BA2" s="114" t="s">
        <v>31</v>
      </c>
      <c r="BB2" s="122"/>
      <c r="BC2" s="122"/>
      <c r="BD2" s="123"/>
      <c r="BE2" s="108" t="s">
        <v>32</v>
      </c>
      <c r="BF2" s="109"/>
      <c r="BG2" s="109"/>
      <c r="BH2" s="110"/>
      <c r="BI2" s="114" t="s">
        <v>33</v>
      </c>
      <c r="BJ2" s="115"/>
      <c r="BK2" s="115"/>
      <c r="BL2" s="116"/>
      <c r="BM2" s="108" t="s">
        <v>34</v>
      </c>
      <c r="BN2" s="109"/>
      <c r="BO2" s="109"/>
      <c r="BP2" s="110"/>
      <c r="BQ2" s="114" t="s">
        <v>35</v>
      </c>
      <c r="BR2" s="115"/>
      <c r="BS2" s="115"/>
      <c r="BT2" s="116"/>
      <c r="BU2" s="108" t="s">
        <v>36</v>
      </c>
      <c r="BV2" s="109"/>
      <c r="BW2" s="109"/>
      <c r="BX2" s="110"/>
      <c r="BY2" s="114" t="s">
        <v>37</v>
      </c>
      <c r="BZ2" s="115"/>
      <c r="CA2" s="115"/>
      <c r="CB2" s="116"/>
      <c r="CC2" s="108" t="s">
        <v>38</v>
      </c>
      <c r="CD2" s="109"/>
      <c r="CE2" s="109"/>
      <c r="CF2" s="110"/>
      <c r="CG2" s="114" t="s">
        <v>39</v>
      </c>
      <c r="CH2" s="115"/>
      <c r="CI2" s="115"/>
      <c r="CJ2" s="116"/>
      <c r="CK2" s="132" t="s">
        <v>5</v>
      </c>
      <c r="CL2" s="61" t="s">
        <v>4</v>
      </c>
    </row>
    <row r="3" spans="1:90" s="3" customFormat="1" ht="15.75" customHeight="1" thickBot="1">
      <c r="A3" s="121"/>
      <c r="B3" s="9" t="s">
        <v>45</v>
      </c>
      <c r="C3" s="8" t="s">
        <v>2</v>
      </c>
      <c r="D3" s="8" t="s">
        <v>3</v>
      </c>
      <c r="E3" s="124"/>
      <c r="F3" s="125"/>
      <c r="G3" s="125"/>
      <c r="H3" s="126"/>
      <c r="I3" s="111"/>
      <c r="J3" s="112"/>
      <c r="K3" s="112"/>
      <c r="L3" s="113"/>
      <c r="M3" s="117"/>
      <c r="N3" s="118"/>
      <c r="O3" s="118"/>
      <c r="P3" s="119"/>
      <c r="Q3" s="111"/>
      <c r="R3" s="112"/>
      <c r="S3" s="112"/>
      <c r="T3" s="113"/>
      <c r="U3" s="124"/>
      <c r="V3" s="125"/>
      <c r="W3" s="125"/>
      <c r="X3" s="126"/>
      <c r="Y3" s="129"/>
      <c r="Z3" s="130"/>
      <c r="AA3" s="130"/>
      <c r="AB3" s="131"/>
      <c r="AC3" s="124"/>
      <c r="AD3" s="125"/>
      <c r="AE3" s="125"/>
      <c r="AF3" s="126"/>
      <c r="AG3" s="129"/>
      <c r="AH3" s="130"/>
      <c r="AI3" s="130"/>
      <c r="AJ3" s="131"/>
      <c r="AK3" s="124"/>
      <c r="AL3" s="125"/>
      <c r="AM3" s="125"/>
      <c r="AN3" s="126"/>
      <c r="AO3" s="129"/>
      <c r="AP3" s="130"/>
      <c r="AQ3" s="130"/>
      <c r="AR3" s="131"/>
      <c r="AS3" s="124"/>
      <c r="AT3" s="125"/>
      <c r="AU3" s="125"/>
      <c r="AV3" s="126"/>
      <c r="AW3" s="129"/>
      <c r="AX3" s="130"/>
      <c r="AY3" s="130"/>
      <c r="AZ3" s="131"/>
      <c r="BA3" s="124"/>
      <c r="BB3" s="125"/>
      <c r="BC3" s="125"/>
      <c r="BD3" s="126"/>
      <c r="BE3" s="111"/>
      <c r="BF3" s="112"/>
      <c r="BG3" s="112"/>
      <c r="BH3" s="113"/>
      <c r="BI3" s="117"/>
      <c r="BJ3" s="118"/>
      <c r="BK3" s="118"/>
      <c r="BL3" s="119"/>
      <c r="BM3" s="111"/>
      <c r="BN3" s="112"/>
      <c r="BO3" s="112"/>
      <c r="BP3" s="113"/>
      <c r="BQ3" s="117"/>
      <c r="BR3" s="118"/>
      <c r="BS3" s="118"/>
      <c r="BT3" s="119"/>
      <c r="BU3" s="111"/>
      <c r="BV3" s="112"/>
      <c r="BW3" s="112"/>
      <c r="BX3" s="113"/>
      <c r="BY3" s="117"/>
      <c r="BZ3" s="118"/>
      <c r="CA3" s="118"/>
      <c r="CB3" s="119"/>
      <c r="CC3" s="111"/>
      <c r="CD3" s="112"/>
      <c r="CE3" s="112"/>
      <c r="CF3" s="113"/>
      <c r="CG3" s="117"/>
      <c r="CH3" s="118"/>
      <c r="CI3" s="118"/>
      <c r="CJ3" s="119"/>
      <c r="CK3" s="133"/>
      <c r="CL3" s="60" t="s">
        <v>2</v>
      </c>
    </row>
    <row r="4" spans="1:91" s="15" customFormat="1" ht="24" customHeight="1">
      <c r="A4" s="21">
        <f aca="true" t="shared" si="0" ref="A4:A17">RANK(C4,C$4:C$26)</f>
        <v>1</v>
      </c>
      <c r="B4" s="12" t="s">
        <v>43</v>
      </c>
      <c r="C4" s="35">
        <v>6000</v>
      </c>
      <c r="D4" s="38">
        <v>1000</v>
      </c>
      <c r="E4" s="56">
        <v>0.31666666666666665</v>
      </c>
      <c r="F4" s="28">
        <v>98</v>
      </c>
      <c r="G4" s="32">
        <f aca="true" t="shared" si="1" ref="G4:G17">IF((60*HOUR(E4)+MINUTE(E4))&lt;=600,F4+(60*HOUR(E4)+MINUTE(E4)),F4+(600-3*ABS((60*HOUR(E4)+MINUTE(E4))-600)))</f>
        <v>554</v>
      </c>
      <c r="H4" s="49">
        <f aca="true" t="shared" si="2" ref="H4:H17">IF(SUM(G$4:G$26)&gt;0,ROUND(1000*G4/MAX(G$4:G$26),1),0)</f>
        <v>1000</v>
      </c>
      <c r="I4" s="56">
        <v>0.40902777777777777</v>
      </c>
      <c r="J4" s="28">
        <v>95</v>
      </c>
      <c r="K4" s="29">
        <f aca="true" t="shared" si="3" ref="K4:K17">IF((60*HOUR(I4)+MINUTE(I4))&lt;=600,J4+(60*HOUR(I4)+MINUTE(I4)),J4+(600-3*ABS((60*HOUR(I4)+MINUTE(I4))-600)))</f>
        <v>684</v>
      </c>
      <c r="L4" s="49">
        <f aca="true" t="shared" si="4" ref="L4:L17">IF(SUM(K$4:K$26)&gt;0,ROUND(1000*K4/MAX(K$4:K$26),1),0)</f>
        <v>1000</v>
      </c>
      <c r="M4" s="56"/>
      <c r="N4" s="28"/>
      <c r="O4" s="29">
        <f aca="true" t="shared" si="5" ref="O4:O17">IF((60*HOUR(M4)+MINUTE(M4))&lt;=600,N4+(60*HOUR(M4)+MINUTE(M4)),N4+(600-3*ABS((60*HOUR(M4)+MINUTE(M4))-600)))</f>
        <v>0</v>
      </c>
      <c r="P4" s="49">
        <f aca="true" t="shared" si="6" ref="P4:P17">IF(SUM(O$4:O$26)&gt;0,ROUND(1000*O4/MAX(O$4:O$26),1),0)</f>
        <v>0</v>
      </c>
      <c r="Q4" s="56"/>
      <c r="R4" s="28"/>
      <c r="S4" s="29">
        <f aca="true" t="shared" si="7" ref="S4:S14">IF((60*HOUR(Q4)+MINUTE(Q4))&lt;=600,R4+(60*HOUR(Q4)+MINUTE(Q4)),R4+(600-3*ABS((60*HOUR(Q4)+MINUTE(Q4))-600)))</f>
        <v>0</v>
      </c>
      <c r="T4" s="49">
        <f aca="true" t="shared" si="8" ref="T4:T17">IF(SUM(S$4:S$26)&gt;0,ROUND(1000*S4/MAX(S$4:S$26),1),0)</f>
        <v>0</v>
      </c>
      <c r="U4" s="56">
        <v>0.41250000000000003</v>
      </c>
      <c r="V4" s="28">
        <v>92</v>
      </c>
      <c r="W4" s="29">
        <f aca="true" t="shared" si="9" ref="W4:W17">IF((60*HOUR(U4)+MINUTE(U4))&lt;=600,V4+(60*HOUR(U4)+MINUTE(U4)),V4+(600-3*ABS((60*HOUR(U4)+MINUTE(U4))-600)))</f>
        <v>686</v>
      </c>
      <c r="X4" s="49">
        <f aca="true" t="shared" si="10" ref="X4:X14">IF(SUM(W$4:W$26)&gt;0,ROUND(1000*W4/MAX(W$4:W$26),1),0)</f>
        <v>1000</v>
      </c>
      <c r="Y4" s="56"/>
      <c r="Z4" s="28"/>
      <c r="AA4" s="29">
        <f aca="true" t="shared" si="11" ref="AA4:AA17">IF((60*HOUR(Y4)+MINUTE(Y4))&lt;=600,Z4+(60*HOUR(Y4)+MINUTE(Y4)),Z4+(600-3*ABS((60*HOUR(Y4)+MINUTE(Y4))-600)))</f>
        <v>0</v>
      </c>
      <c r="AB4" s="49">
        <f aca="true" t="shared" si="12" ref="AB4:AB17">IF(SUM(AA$4:AA$26)&gt;0,ROUND(1000*AA4/MAX(AA$4:AA$26),1),0)</f>
        <v>0</v>
      </c>
      <c r="AC4" s="56">
        <v>0.4138888888888889</v>
      </c>
      <c r="AD4" s="28">
        <v>90</v>
      </c>
      <c r="AE4" s="29">
        <f aca="true" t="shared" si="13" ref="AE4:AE17">IF((60*HOUR(AC4)+MINUTE(AC4))&lt;=600,AD4+(60*HOUR(AC4)+MINUTE(AC4)),AD4+(600-3*ABS((60*HOUR(AC4)+MINUTE(AC4))-600)))</f>
        <v>686</v>
      </c>
      <c r="AF4" s="49">
        <f aca="true" t="shared" si="14" ref="AF4:AF17">IF(SUM(AE$4:AE$26)&gt;0,ROUND(1000*AE4/MAX(AE$4:AE$26),1),0)</f>
        <v>995.6</v>
      </c>
      <c r="AG4" s="56"/>
      <c r="AH4" s="28"/>
      <c r="AI4" s="29">
        <f aca="true" t="shared" si="15" ref="AI4:AI17">IF((60*HOUR(AG4)+MINUTE(AG4))&lt;=600,AH4+(60*HOUR(AG4)+MINUTE(AG4)),AH4+(600-3*ABS((60*HOUR(AG4)+MINUTE(AG4))-600)))</f>
        <v>0</v>
      </c>
      <c r="AJ4" s="49">
        <f aca="true" t="shared" si="16" ref="AJ4:AJ17">IF(SUM(AI$4:AI$26)&gt;0,ROUND(1000*AI4/MAX(AI$4:AI$26),1),0)</f>
        <v>0</v>
      </c>
      <c r="AK4" s="56">
        <v>0.4152777777777778</v>
      </c>
      <c r="AL4" s="28">
        <v>94</v>
      </c>
      <c r="AM4" s="29">
        <f aca="true" t="shared" si="17" ref="AM4:AM17">IF((60*HOUR(AK4)+MINUTE(AK4))&lt;=600,AL4+(60*HOUR(AK4)+MINUTE(AK4)),AL4+(600-3*ABS((60*HOUR(AK4)+MINUTE(AK4))-600)))</f>
        <v>692</v>
      </c>
      <c r="AN4" s="49">
        <f aca="true" t="shared" si="18" ref="AN4:AN17">IF(SUM(AM$4:AM$26)&gt;0,ROUND(1000*AM4/MAX(AM$4:AM$26),1),0)</f>
        <v>1000</v>
      </c>
      <c r="AO4" s="56"/>
      <c r="AP4" s="28"/>
      <c r="AQ4" s="29">
        <f aca="true" t="shared" si="19" ref="AQ4:AQ17">IF((60*HOUR(AO4)+MINUTE(AO4))&lt;=600,AP4+(60*HOUR(AO4)+MINUTE(AO4)),AP4+(600-3*ABS((60*HOUR(AO4)+MINUTE(AO4))-600)))</f>
        <v>0</v>
      </c>
      <c r="AR4" s="49">
        <f aca="true" t="shared" si="20" ref="AR4:AR17">IF(SUM(AQ$4:AQ$26)&gt;0,ROUND(1000*AQ4/MAX(AQ$4:AQ$26),1),0)</f>
        <v>0</v>
      </c>
      <c r="AS4" s="56"/>
      <c r="AT4" s="28"/>
      <c r="AU4" s="29">
        <f aca="true" t="shared" si="21" ref="AU4:AU17">IF((60*HOUR(AS4)+MINUTE(AS4))&lt;=600,AT4+(60*HOUR(AS4)+MINUTE(AS4)),AT4+(600-3*ABS((60*HOUR(AS4)+MINUTE(AS4))-600)))</f>
        <v>0</v>
      </c>
      <c r="AV4" s="49">
        <f aca="true" t="shared" si="22" ref="AV4:AV17">IF(SUM(AU$4:AU$26)&gt;0,ROUND(1000*AU4/MAX(AU$4:AU$26),1),0)</f>
        <v>0</v>
      </c>
      <c r="AW4" s="56"/>
      <c r="AX4" s="28"/>
      <c r="AY4" s="29">
        <f aca="true" t="shared" si="23" ref="AY4:AY17">IF((60*HOUR(AW4)+MINUTE(AW4))&lt;=600,AX4+(60*HOUR(AW4)+MINUTE(AW4)),AX4+(600-3*ABS((60*HOUR(AW4)+MINUTE(AW4))-600)))</f>
        <v>0</v>
      </c>
      <c r="AZ4" s="49">
        <f aca="true" t="shared" si="24" ref="AZ4:AZ17">IF(SUM(AY$4:AY$26)&gt;0,ROUND(1000*AY4/MAX(AY$4:AY$26),1),0)</f>
        <v>0</v>
      </c>
      <c r="BA4" s="56"/>
      <c r="BB4" s="28"/>
      <c r="BC4" s="29">
        <f aca="true" t="shared" si="25" ref="BC4:BC17">IF((60*HOUR(BA4)+MINUTE(BA4))&lt;=600,BB4+(60*HOUR(BA4)+MINUTE(BA4)),BB4+(600-3*ABS((60*HOUR(BA4)+MINUTE(BA4))-600)))</f>
        <v>0</v>
      </c>
      <c r="BD4" s="49">
        <f aca="true" t="shared" si="26" ref="BD4:BD17">IF(SUM(BC$4:BC$26)&gt;0,ROUND(1000*BC4/MAX(BC$4:BC$26),1),0)</f>
        <v>0</v>
      </c>
      <c r="BE4" s="56">
        <v>0.4131944444444444</v>
      </c>
      <c r="BF4" s="28">
        <v>97</v>
      </c>
      <c r="BG4" s="29">
        <f aca="true" t="shared" si="27" ref="BG4:BG17">IF((60*HOUR(BE4)+MINUTE(BE4))&lt;=600,BF4+(60*HOUR(BE4)+MINUTE(BE4)),BF4+(600-3*ABS((60*HOUR(BE4)+MINUTE(BE4))-600)))</f>
        <v>692</v>
      </c>
      <c r="BH4" s="49">
        <f aca="true" t="shared" si="28" ref="BH4:BH17">IF(SUM(BG$4:BG$26)&gt;0,ROUND(1000*BG4/MAX(BG$4:BG$26),1),0)</f>
        <v>1000</v>
      </c>
      <c r="BI4" s="56">
        <v>0.4166666666666667</v>
      </c>
      <c r="BJ4" s="28">
        <v>96</v>
      </c>
      <c r="BK4" s="29">
        <f aca="true" t="shared" si="29" ref="BK4:BK17">IF((60*HOUR(BI4)+MINUTE(BI4))&lt;=600,BJ4+(60*HOUR(BI4)+MINUTE(BI4)),BJ4+(600-3*ABS((60*HOUR(BI4)+MINUTE(BI4))-600)))</f>
        <v>696</v>
      </c>
      <c r="BL4" s="49">
        <f aca="true" t="shared" si="30" ref="BL4:BL17">IF(SUM(BK$4:BK$26)&gt;0,ROUND(1000*BK4/MAX(BK$4:BK$26),1),0)</f>
        <v>1000</v>
      </c>
      <c r="BM4" s="56"/>
      <c r="BN4" s="28"/>
      <c r="BO4" s="29">
        <f aca="true" t="shared" si="31" ref="BO4:BO17">IF((60*HOUR(BM4)+MINUTE(BM4))&lt;=600,BN4+(60*HOUR(BM4)+MINUTE(BM4)),BN4+(600-3*ABS((60*HOUR(BM4)+MINUTE(BM4))-600)))</f>
        <v>0</v>
      </c>
      <c r="BP4" s="49">
        <f aca="true" t="shared" si="32" ref="BP4:BP17">IF(SUM(BO$4:BO$26)&gt;0,ROUND(1000*BO4/MAX(BO$4:BO$26),1),0)</f>
        <v>0</v>
      </c>
      <c r="BQ4" s="56"/>
      <c r="BR4" s="28"/>
      <c r="BS4" s="29">
        <f aca="true" t="shared" si="33" ref="BS4:BS17">IF((60*HOUR(BQ4)+MINUTE(BQ4))&lt;=600,BR4+(60*HOUR(BQ4)+MINUTE(BQ4)),BR4+(600-3*ABS((60*HOUR(BQ4)+MINUTE(BQ4))-600)))</f>
        <v>0</v>
      </c>
      <c r="BT4" s="49">
        <f aca="true" t="shared" si="34" ref="BT4:BT17">IF(SUM(BS$4:BS$26)&gt;0,ROUND(1000*BS4/MAX(BS$4:BS$26),1),0)</f>
        <v>0</v>
      </c>
      <c r="BU4" s="56"/>
      <c r="BV4" s="28"/>
      <c r="BW4" s="29">
        <f aca="true" t="shared" si="35" ref="BW4:BW17">IF((60*HOUR(BU4)+MINUTE(BU4))&lt;=600,BV4+(60*HOUR(BU4)+MINUTE(BU4)),BV4+(600-3*ABS((60*HOUR(BU4)+MINUTE(BU4))-600)))</f>
        <v>0</v>
      </c>
      <c r="BX4" s="49">
        <f aca="true" t="shared" si="36" ref="BX4:BX17">IF(SUM(BW$4:BW$26)&gt;0,ROUND(1000*BW4/MAX(BW$4:BW$26),1),0)</f>
        <v>0</v>
      </c>
      <c r="BY4" s="56"/>
      <c r="BZ4" s="28"/>
      <c r="CA4" s="29">
        <f aca="true" t="shared" si="37" ref="CA4:CA17">IF((60*HOUR(BY4)+MINUTE(BY4))&lt;=600,BZ4+(60*HOUR(BY4)+MINUTE(BY4)),BZ4+(600-3*ABS((60*HOUR(BY4)+MINUTE(BY4))-600)))</f>
        <v>0</v>
      </c>
      <c r="CB4" s="49">
        <f aca="true" t="shared" si="38" ref="CB4:CB17">IF(SUM(CA$4:CA$26)&gt;0,ROUND(1000*CA4/MAX(CA$4:CA$26),1),0)</f>
        <v>0</v>
      </c>
      <c r="CC4" s="56"/>
      <c r="CD4" s="28"/>
      <c r="CE4" s="29">
        <f aca="true" t="shared" si="39" ref="CE4:CE17">IF((60*HOUR(CC4)+MINUTE(CC4))&lt;=600,CD4+(60*HOUR(CC4)+MINUTE(CC4)),CD4+(600-3*ABS((60*HOUR(CC4)+MINUTE(CC4))-600)))</f>
        <v>0</v>
      </c>
      <c r="CF4" s="49">
        <f aca="true" t="shared" si="40" ref="CF4:CF17">IF(SUM(CE$4:CE$26)&gt;0,ROUND(1000*CE4/MAX(CE$4:CE$26),1),0)</f>
        <v>0</v>
      </c>
      <c r="CG4" s="56"/>
      <c r="CH4" s="28"/>
      <c r="CI4" s="30">
        <f aca="true" t="shared" si="41" ref="CI4:CI17">IF((60*HOUR(CG4)+MINUTE(CG4))&lt;=600,CH4+(60*HOUR(CG4)+MINUTE(CG4)),CH4+(600-3*ABS((60*HOUR(CG4)+MINUTE(CG4))-600)))</f>
        <v>0</v>
      </c>
      <c r="CJ4" s="49">
        <f aca="true" t="shared" si="42" ref="CJ4:CJ17">IF(SUM(CI$4:CI$26)&gt;0,ROUND(1000*CI4/MAX(CI$4:CI$26),1),0)</f>
        <v>0</v>
      </c>
      <c r="CK4" s="13"/>
      <c r="CL4" s="44">
        <f>LARGE((H4,L4,P4,T4,X4,AB4,AF4,AJ4,AN4,AR4,AV4,AZ4,BD4,BH4,BL4,BP4,BT4,BX4),7)</f>
        <v>995.6</v>
      </c>
      <c r="CM4" s="14"/>
    </row>
    <row r="5" spans="1:91" s="15" customFormat="1" ht="24" customHeight="1">
      <c r="A5" s="22">
        <f t="shared" si="0"/>
        <v>2</v>
      </c>
      <c r="B5" s="12" t="s">
        <v>42</v>
      </c>
      <c r="C5" s="36">
        <v>5720.5</v>
      </c>
      <c r="D5" s="39">
        <v>953.4</v>
      </c>
      <c r="E5" s="50"/>
      <c r="F5" s="31"/>
      <c r="G5" s="32">
        <f t="shared" si="1"/>
        <v>0</v>
      </c>
      <c r="H5" s="51">
        <f t="shared" si="2"/>
        <v>0</v>
      </c>
      <c r="I5" s="50">
        <v>0.3625</v>
      </c>
      <c r="J5" s="31">
        <v>90</v>
      </c>
      <c r="K5" s="32">
        <f t="shared" si="3"/>
        <v>612</v>
      </c>
      <c r="L5" s="51">
        <f t="shared" si="4"/>
        <v>894.7</v>
      </c>
      <c r="M5" s="50"/>
      <c r="N5" s="31"/>
      <c r="O5" s="32">
        <f t="shared" si="5"/>
        <v>0</v>
      </c>
      <c r="P5" s="51">
        <f t="shared" si="6"/>
        <v>0</v>
      </c>
      <c r="Q5" s="50"/>
      <c r="R5" s="31"/>
      <c r="S5" s="32">
        <f t="shared" si="7"/>
        <v>0</v>
      </c>
      <c r="T5" s="51">
        <f t="shared" si="8"/>
        <v>0</v>
      </c>
      <c r="U5" s="50">
        <v>0.36041666666666666</v>
      </c>
      <c r="V5" s="31">
        <v>90</v>
      </c>
      <c r="W5" s="32">
        <f t="shared" si="9"/>
        <v>609</v>
      </c>
      <c r="X5" s="51">
        <f t="shared" si="10"/>
        <v>887.8</v>
      </c>
      <c r="Y5" s="50"/>
      <c r="Z5" s="31"/>
      <c r="AA5" s="32">
        <f t="shared" si="11"/>
        <v>0</v>
      </c>
      <c r="AB5" s="51">
        <f t="shared" si="12"/>
        <v>0</v>
      </c>
      <c r="AC5" s="50">
        <v>0.4159722222222222</v>
      </c>
      <c r="AD5" s="31">
        <v>90</v>
      </c>
      <c r="AE5" s="32">
        <f t="shared" si="13"/>
        <v>689</v>
      </c>
      <c r="AF5" s="51">
        <f t="shared" si="14"/>
        <v>1000</v>
      </c>
      <c r="AG5" s="50"/>
      <c r="AH5" s="31"/>
      <c r="AI5" s="32">
        <f t="shared" si="15"/>
        <v>0</v>
      </c>
      <c r="AJ5" s="51">
        <f t="shared" si="16"/>
        <v>0</v>
      </c>
      <c r="AK5" s="50"/>
      <c r="AL5" s="31"/>
      <c r="AM5" s="32">
        <f t="shared" si="17"/>
        <v>0</v>
      </c>
      <c r="AN5" s="51">
        <f t="shared" si="18"/>
        <v>0</v>
      </c>
      <c r="AO5" s="50">
        <v>0.4166666666666667</v>
      </c>
      <c r="AP5" s="31">
        <v>90</v>
      </c>
      <c r="AQ5" s="32">
        <f t="shared" si="19"/>
        <v>690</v>
      </c>
      <c r="AR5" s="51">
        <f t="shared" si="20"/>
        <v>998.6</v>
      </c>
      <c r="AS5" s="50"/>
      <c r="AT5" s="31"/>
      <c r="AU5" s="32">
        <f t="shared" si="21"/>
        <v>0</v>
      </c>
      <c r="AV5" s="51">
        <f t="shared" si="22"/>
        <v>0</v>
      </c>
      <c r="AW5" s="50">
        <v>0.3520833333333333</v>
      </c>
      <c r="AX5" s="31">
        <v>100</v>
      </c>
      <c r="AY5" s="32">
        <f t="shared" si="23"/>
        <v>607</v>
      </c>
      <c r="AZ5" s="51">
        <f t="shared" si="24"/>
        <v>985.4</v>
      </c>
      <c r="BA5" s="50"/>
      <c r="BB5" s="31"/>
      <c r="BC5" s="32">
        <f t="shared" si="25"/>
        <v>0</v>
      </c>
      <c r="BD5" s="51">
        <f t="shared" si="26"/>
        <v>0</v>
      </c>
      <c r="BE5" s="50">
        <v>0.37083333333333335</v>
      </c>
      <c r="BF5" s="31">
        <v>0</v>
      </c>
      <c r="BG5" s="32">
        <f t="shared" si="27"/>
        <v>534</v>
      </c>
      <c r="BH5" s="51">
        <f t="shared" si="28"/>
        <v>771.7</v>
      </c>
      <c r="BI5" s="50">
        <v>0.39444444444444443</v>
      </c>
      <c r="BJ5" s="31">
        <v>96</v>
      </c>
      <c r="BK5" s="32">
        <f t="shared" si="29"/>
        <v>664</v>
      </c>
      <c r="BL5" s="51">
        <f t="shared" si="30"/>
        <v>954</v>
      </c>
      <c r="BM5" s="50"/>
      <c r="BN5" s="31"/>
      <c r="BO5" s="32">
        <f t="shared" si="31"/>
        <v>0</v>
      </c>
      <c r="BP5" s="51">
        <f t="shared" si="32"/>
        <v>0</v>
      </c>
      <c r="BQ5" s="50"/>
      <c r="BR5" s="31"/>
      <c r="BS5" s="32">
        <f t="shared" si="33"/>
        <v>0</v>
      </c>
      <c r="BT5" s="51">
        <f t="shared" si="34"/>
        <v>0</v>
      </c>
      <c r="BU5" s="50"/>
      <c r="BV5" s="31"/>
      <c r="BW5" s="32">
        <f t="shared" si="35"/>
        <v>0</v>
      </c>
      <c r="BX5" s="51">
        <f t="shared" si="36"/>
        <v>0</v>
      </c>
      <c r="BY5" s="50"/>
      <c r="BZ5" s="31"/>
      <c r="CA5" s="32">
        <f t="shared" si="37"/>
        <v>0</v>
      </c>
      <c r="CB5" s="51">
        <f t="shared" si="38"/>
        <v>0</v>
      </c>
      <c r="CC5" s="50"/>
      <c r="CD5" s="31"/>
      <c r="CE5" s="32">
        <f t="shared" si="39"/>
        <v>0</v>
      </c>
      <c r="CF5" s="51">
        <f t="shared" si="40"/>
        <v>0</v>
      </c>
      <c r="CG5" s="50"/>
      <c r="CH5" s="31"/>
      <c r="CI5" s="33">
        <f t="shared" si="41"/>
        <v>0</v>
      </c>
      <c r="CJ5" s="51">
        <f t="shared" si="42"/>
        <v>0</v>
      </c>
      <c r="CK5" s="16"/>
      <c r="CL5" s="44">
        <f>LARGE((H5,L5,P5,T5,X5,AB5,AF5,AJ5,AN5,AR5,AV5,AZ5,BD5,BH5,BL5,BP5,BT5,BX5),7)</f>
        <v>771.7</v>
      </c>
      <c r="CM5" s="14"/>
    </row>
    <row r="6" spans="1:91" s="15" customFormat="1" ht="24" customHeight="1">
      <c r="A6" s="22">
        <f t="shared" si="0"/>
        <v>3</v>
      </c>
      <c r="B6" s="12" t="s">
        <v>47</v>
      </c>
      <c r="C6" s="36">
        <v>5628.2</v>
      </c>
      <c r="D6" s="39">
        <v>938</v>
      </c>
      <c r="E6" s="50"/>
      <c r="F6" s="31"/>
      <c r="G6" s="32">
        <f t="shared" si="1"/>
        <v>0</v>
      </c>
      <c r="H6" s="51">
        <f t="shared" si="2"/>
        <v>0</v>
      </c>
      <c r="I6" s="50">
        <v>0.3159722222222222</v>
      </c>
      <c r="J6" s="31">
        <v>90</v>
      </c>
      <c r="K6" s="32">
        <f t="shared" si="3"/>
        <v>545</v>
      </c>
      <c r="L6" s="51">
        <f t="shared" si="4"/>
        <v>796.8</v>
      </c>
      <c r="M6" s="50">
        <v>0.33888888888888885</v>
      </c>
      <c r="N6" s="31">
        <v>92</v>
      </c>
      <c r="O6" s="32">
        <f t="shared" si="5"/>
        <v>580</v>
      </c>
      <c r="P6" s="51">
        <f t="shared" si="6"/>
        <v>1000</v>
      </c>
      <c r="Q6" s="50"/>
      <c r="R6" s="31"/>
      <c r="S6" s="32">
        <f t="shared" si="7"/>
        <v>0</v>
      </c>
      <c r="T6" s="51">
        <f t="shared" si="8"/>
        <v>0</v>
      </c>
      <c r="U6" s="50"/>
      <c r="V6" s="31"/>
      <c r="W6" s="32">
        <f t="shared" si="9"/>
        <v>0</v>
      </c>
      <c r="X6" s="51">
        <f t="shared" si="10"/>
        <v>0</v>
      </c>
      <c r="Y6" s="50">
        <v>0.4152777777777778</v>
      </c>
      <c r="Z6" s="31">
        <v>92</v>
      </c>
      <c r="AA6" s="32">
        <f t="shared" si="11"/>
        <v>690</v>
      </c>
      <c r="AB6" s="51">
        <f t="shared" si="12"/>
        <v>987.1</v>
      </c>
      <c r="AC6" s="50"/>
      <c r="AD6" s="31"/>
      <c r="AE6" s="32">
        <f t="shared" si="13"/>
        <v>0</v>
      </c>
      <c r="AF6" s="51">
        <f t="shared" si="14"/>
        <v>0</v>
      </c>
      <c r="AG6" s="50">
        <v>0.28194444444444444</v>
      </c>
      <c r="AH6" s="31">
        <v>98</v>
      </c>
      <c r="AI6" s="32">
        <f t="shared" si="15"/>
        <v>504</v>
      </c>
      <c r="AJ6" s="51">
        <f t="shared" si="16"/>
        <v>1000</v>
      </c>
      <c r="AK6" s="50"/>
      <c r="AL6" s="31"/>
      <c r="AM6" s="32">
        <f t="shared" si="17"/>
        <v>0</v>
      </c>
      <c r="AN6" s="51">
        <f t="shared" si="18"/>
        <v>0</v>
      </c>
      <c r="AO6" s="50">
        <v>0.4152777777777778</v>
      </c>
      <c r="AP6" s="31">
        <v>93</v>
      </c>
      <c r="AQ6" s="32">
        <f t="shared" si="19"/>
        <v>691</v>
      </c>
      <c r="AR6" s="51">
        <f t="shared" si="20"/>
        <v>1000</v>
      </c>
      <c r="AS6" s="50"/>
      <c r="AT6" s="31"/>
      <c r="AU6" s="32">
        <f t="shared" si="21"/>
        <v>0</v>
      </c>
      <c r="AV6" s="51">
        <f t="shared" si="22"/>
        <v>0</v>
      </c>
      <c r="AW6" s="50"/>
      <c r="AX6" s="31"/>
      <c r="AY6" s="32">
        <f t="shared" si="23"/>
        <v>0</v>
      </c>
      <c r="AZ6" s="51">
        <f t="shared" si="24"/>
        <v>0</v>
      </c>
      <c r="BA6" s="50"/>
      <c r="BB6" s="31"/>
      <c r="BC6" s="32">
        <f t="shared" si="25"/>
        <v>0</v>
      </c>
      <c r="BD6" s="51">
        <f t="shared" si="26"/>
        <v>0</v>
      </c>
      <c r="BE6" s="50">
        <v>0.33749999999999997</v>
      </c>
      <c r="BF6" s="31">
        <v>94</v>
      </c>
      <c r="BG6" s="32">
        <f t="shared" si="27"/>
        <v>580</v>
      </c>
      <c r="BH6" s="51">
        <f t="shared" si="28"/>
        <v>838.2</v>
      </c>
      <c r="BI6" s="50"/>
      <c r="BJ6" s="31"/>
      <c r="BK6" s="32">
        <f t="shared" si="29"/>
        <v>0</v>
      </c>
      <c r="BL6" s="51">
        <f t="shared" si="30"/>
        <v>0</v>
      </c>
      <c r="BM6" s="50">
        <v>0.3201388888888889</v>
      </c>
      <c r="BN6" s="31">
        <v>97</v>
      </c>
      <c r="BO6" s="32">
        <f t="shared" si="31"/>
        <v>558</v>
      </c>
      <c r="BP6" s="51">
        <f t="shared" si="32"/>
        <v>802.9</v>
      </c>
      <c r="BQ6" s="50"/>
      <c r="BR6" s="31"/>
      <c r="BS6" s="32">
        <f t="shared" si="33"/>
        <v>0</v>
      </c>
      <c r="BT6" s="51">
        <f t="shared" si="34"/>
        <v>0</v>
      </c>
      <c r="BU6" s="50"/>
      <c r="BV6" s="31"/>
      <c r="BW6" s="32">
        <f t="shared" si="35"/>
        <v>0</v>
      </c>
      <c r="BX6" s="51">
        <f t="shared" si="36"/>
        <v>0</v>
      </c>
      <c r="BY6" s="50"/>
      <c r="BZ6" s="31"/>
      <c r="CA6" s="32">
        <f t="shared" si="37"/>
        <v>0</v>
      </c>
      <c r="CB6" s="51">
        <f t="shared" si="38"/>
        <v>0</v>
      </c>
      <c r="CC6" s="50"/>
      <c r="CD6" s="31"/>
      <c r="CE6" s="32">
        <f t="shared" si="39"/>
        <v>0</v>
      </c>
      <c r="CF6" s="51">
        <f t="shared" si="40"/>
        <v>0</v>
      </c>
      <c r="CG6" s="50"/>
      <c r="CH6" s="31"/>
      <c r="CI6" s="33">
        <f t="shared" si="41"/>
        <v>0</v>
      </c>
      <c r="CJ6" s="51">
        <f t="shared" si="42"/>
        <v>0</v>
      </c>
      <c r="CK6" s="16"/>
      <c r="CL6" s="44">
        <f>LARGE((H6,L6,P6,T6,X6,AB6,AF6,AJ6,AN6,AR6,AV6,AZ6,BD6,BH6,BL6,BP6,BT6,BX6),7)</f>
        <v>796.8</v>
      </c>
      <c r="CM6" s="14"/>
    </row>
    <row r="7" spans="1:91" s="15" customFormat="1" ht="24" customHeight="1">
      <c r="A7" s="22">
        <f t="shared" si="0"/>
        <v>4</v>
      </c>
      <c r="B7" s="11" t="s">
        <v>13</v>
      </c>
      <c r="C7" s="36">
        <v>5597.8</v>
      </c>
      <c r="D7" s="39">
        <v>933</v>
      </c>
      <c r="E7" s="50">
        <v>0.3055555555555555</v>
      </c>
      <c r="F7" s="31">
        <v>85</v>
      </c>
      <c r="G7" s="32">
        <f t="shared" si="1"/>
        <v>525</v>
      </c>
      <c r="H7" s="51">
        <f t="shared" si="2"/>
        <v>947.7</v>
      </c>
      <c r="I7" s="50"/>
      <c r="J7" s="31"/>
      <c r="K7" s="32">
        <f t="shared" si="3"/>
        <v>0</v>
      </c>
      <c r="L7" s="51">
        <f t="shared" si="4"/>
        <v>0</v>
      </c>
      <c r="M7" s="50"/>
      <c r="N7" s="31"/>
      <c r="O7" s="32">
        <f t="shared" si="5"/>
        <v>0</v>
      </c>
      <c r="P7" s="51">
        <f t="shared" si="6"/>
        <v>0</v>
      </c>
      <c r="Q7" s="50">
        <v>0.29930555555555555</v>
      </c>
      <c r="R7" s="31">
        <v>98</v>
      </c>
      <c r="S7" s="32">
        <f t="shared" si="7"/>
        <v>529</v>
      </c>
      <c r="T7" s="51">
        <f t="shared" si="8"/>
        <v>1000</v>
      </c>
      <c r="U7" s="50"/>
      <c r="V7" s="31"/>
      <c r="W7" s="32">
        <f t="shared" si="9"/>
        <v>0</v>
      </c>
      <c r="X7" s="51">
        <f t="shared" si="10"/>
        <v>0</v>
      </c>
      <c r="Y7" s="50">
        <v>0.4173611111111111</v>
      </c>
      <c r="Z7" s="31">
        <v>97</v>
      </c>
      <c r="AA7" s="32">
        <f t="shared" si="11"/>
        <v>694</v>
      </c>
      <c r="AB7" s="51">
        <f t="shared" si="12"/>
        <v>992.8</v>
      </c>
      <c r="AC7" s="50"/>
      <c r="AD7" s="31"/>
      <c r="AE7" s="32">
        <f t="shared" si="13"/>
        <v>0</v>
      </c>
      <c r="AF7" s="51">
        <f t="shared" si="14"/>
        <v>0</v>
      </c>
      <c r="AG7" s="50">
        <v>0.2625</v>
      </c>
      <c r="AH7" s="31">
        <v>100</v>
      </c>
      <c r="AI7" s="32">
        <f t="shared" si="15"/>
        <v>478</v>
      </c>
      <c r="AJ7" s="51">
        <f t="shared" si="16"/>
        <v>948.4</v>
      </c>
      <c r="AK7" s="50"/>
      <c r="AL7" s="31"/>
      <c r="AM7" s="32">
        <f t="shared" si="17"/>
        <v>0</v>
      </c>
      <c r="AN7" s="51">
        <f t="shared" si="18"/>
        <v>0</v>
      </c>
      <c r="AO7" s="50"/>
      <c r="AP7" s="31"/>
      <c r="AQ7" s="32">
        <f t="shared" si="19"/>
        <v>0</v>
      </c>
      <c r="AR7" s="51">
        <f t="shared" si="20"/>
        <v>0</v>
      </c>
      <c r="AS7" s="50"/>
      <c r="AT7" s="31"/>
      <c r="AU7" s="32">
        <f t="shared" si="21"/>
        <v>0</v>
      </c>
      <c r="AV7" s="51">
        <f t="shared" si="22"/>
        <v>0</v>
      </c>
      <c r="AW7" s="50">
        <v>0.2743055555555555</v>
      </c>
      <c r="AX7" s="31">
        <v>97</v>
      </c>
      <c r="AY7" s="32">
        <f t="shared" si="23"/>
        <v>492</v>
      </c>
      <c r="AZ7" s="51">
        <f t="shared" si="24"/>
        <v>798.7</v>
      </c>
      <c r="BA7" s="50"/>
      <c r="BB7" s="31"/>
      <c r="BC7" s="32">
        <f t="shared" si="25"/>
        <v>0</v>
      </c>
      <c r="BD7" s="51">
        <f t="shared" si="26"/>
        <v>0</v>
      </c>
      <c r="BE7" s="50">
        <v>0.34861111111111115</v>
      </c>
      <c r="BF7" s="31">
        <v>85</v>
      </c>
      <c r="BG7" s="32">
        <f t="shared" si="27"/>
        <v>587</v>
      </c>
      <c r="BH7" s="51">
        <f t="shared" si="28"/>
        <v>848.3</v>
      </c>
      <c r="BI7" s="50">
        <v>0.34861111111111115</v>
      </c>
      <c r="BJ7" s="31">
        <v>97</v>
      </c>
      <c r="BK7" s="32">
        <f t="shared" si="29"/>
        <v>599</v>
      </c>
      <c r="BL7" s="51">
        <f t="shared" si="30"/>
        <v>860.6</v>
      </c>
      <c r="BM7" s="50"/>
      <c r="BN7" s="31"/>
      <c r="BO7" s="32">
        <f t="shared" si="31"/>
        <v>0</v>
      </c>
      <c r="BP7" s="51">
        <f t="shared" si="32"/>
        <v>0</v>
      </c>
      <c r="BQ7" s="50"/>
      <c r="BR7" s="31"/>
      <c r="BS7" s="32">
        <f t="shared" si="33"/>
        <v>0</v>
      </c>
      <c r="BT7" s="51">
        <f t="shared" si="34"/>
        <v>0</v>
      </c>
      <c r="BU7" s="50"/>
      <c r="BV7" s="31"/>
      <c r="BW7" s="32">
        <f t="shared" si="35"/>
        <v>0</v>
      </c>
      <c r="BX7" s="51">
        <f t="shared" si="36"/>
        <v>0</v>
      </c>
      <c r="BY7" s="50"/>
      <c r="BZ7" s="31"/>
      <c r="CA7" s="32">
        <f t="shared" si="37"/>
        <v>0</v>
      </c>
      <c r="CB7" s="51">
        <f t="shared" si="38"/>
        <v>0</v>
      </c>
      <c r="CC7" s="50"/>
      <c r="CD7" s="31"/>
      <c r="CE7" s="32">
        <f t="shared" si="39"/>
        <v>0</v>
      </c>
      <c r="CF7" s="51">
        <f t="shared" si="40"/>
        <v>0</v>
      </c>
      <c r="CG7" s="50"/>
      <c r="CH7" s="31"/>
      <c r="CI7" s="33">
        <f t="shared" si="41"/>
        <v>0</v>
      </c>
      <c r="CJ7" s="51">
        <f t="shared" si="42"/>
        <v>0</v>
      </c>
      <c r="CK7" s="16"/>
      <c r="CL7" s="44">
        <f>LARGE((H7,L7,P7,T7,X7,AB7,AF7,AJ7,AN7,AR7,AV7,AZ7,BD7,BH7,BL7,BP7,BT7,BX7),7)</f>
        <v>798.7</v>
      </c>
      <c r="CM7" s="14"/>
    </row>
    <row r="8" spans="1:91" s="15" customFormat="1" ht="24" customHeight="1">
      <c r="A8" s="22">
        <f t="shared" si="0"/>
        <v>5</v>
      </c>
      <c r="B8" s="12" t="s">
        <v>16</v>
      </c>
      <c r="C8" s="36">
        <v>5587.6</v>
      </c>
      <c r="D8" s="39">
        <v>931.3</v>
      </c>
      <c r="E8" s="50">
        <v>0.29305555555555557</v>
      </c>
      <c r="F8" s="31">
        <v>95</v>
      </c>
      <c r="G8" s="32">
        <f t="shared" si="1"/>
        <v>517</v>
      </c>
      <c r="H8" s="51">
        <f t="shared" si="2"/>
        <v>933.2</v>
      </c>
      <c r="I8" s="50"/>
      <c r="J8" s="31"/>
      <c r="K8" s="32">
        <f t="shared" si="3"/>
        <v>0</v>
      </c>
      <c r="L8" s="51">
        <f t="shared" si="4"/>
        <v>0</v>
      </c>
      <c r="M8" s="50">
        <v>0.3069444444444444</v>
      </c>
      <c r="N8" s="31">
        <v>93</v>
      </c>
      <c r="O8" s="32">
        <f t="shared" si="5"/>
        <v>535</v>
      </c>
      <c r="P8" s="51">
        <f t="shared" si="6"/>
        <v>922.4</v>
      </c>
      <c r="Q8" s="50"/>
      <c r="R8" s="31"/>
      <c r="S8" s="32">
        <f t="shared" si="7"/>
        <v>0</v>
      </c>
      <c r="T8" s="51">
        <f t="shared" si="8"/>
        <v>0</v>
      </c>
      <c r="U8" s="50">
        <v>0.30624999999999997</v>
      </c>
      <c r="V8" s="31">
        <v>97</v>
      </c>
      <c r="W8" s="32">
        <f t="shared" si="9"/>
        <v>538</v>
      </c>
      <c r="X8" s="51">
        <f t="shared" si="10"/>
        <v>784.3</v>
      </c>
      <c r="Y8" s="50"/>
      <c r="Z8" s="31"/>
      <c r="AA8" s="32">
        <f t="shared" si="11"/>
        <v>0</v>
      </c>
      <c r="AB8" s="51">
        <f t="shared" si="12"/>
        <v>0</v>
      </c>
      <c r="AC8" s="50">
        <v>0.4152777777777778</v>
      </c>
      <c r="AD8" s="31">
        <v>91</v>
      </c>
      <c r="AE8" s="32">
        <f t="shared" si="13"/>
        <v>689</v>
      </c>
      <c r="AF8" s="51">
        <f t="shared" si="14"/>
        <v>1000</v>
      </c>
      <c r="AG8" s="50"/>
      <c r="AH8" s="31"/>
      <c r="AI8" s="32">
        <f t="shared" si="15"/>
        <v>0</v>
      </c>
      <c r="AJ8" s="51">
        <f t="shared" si="16"/>
        <v>0</v>
      </c>
      <c r="AK8" s="50">
        <v>0.4131944444444444</v>
      </c>
      <c r="AL8" s="31">
        <v>0</v>
      </c>
      <c r="AM8" s="32">
        <f t="shared" si="17"/>
        <v>595</v>
      </c>
      <c r="AN8" s="51">
        <f t="shared" si="18"/>
        <v>859.8</v>
      </c>
      <c r="AO8" s="50"/>
      <c r="AP8" s="31"/>
      <c r="AQ8" s="32">
        <f t="shared" si="19"/>
        <v>0</v>
      </c>
      <c r="AR8" s="51">
        <f t="shared" si="20"/>
        <v>0</v>
      </c>
      <c r="AS8" s="50"/>
      <c r="AT8" s="31"/>
      <c r="AU8" s="32">
        <f t="shared" si="21"/>
        <v>0</v>
      </c>
      <c r="AV8" s="51">
        <f t="shared" si="22"/>
        <v>0</v>
      </c>
      <c r="AW8" s="50"/>
      <c r="AX8" s="31"/>
      <c r="AY8" s="32">
        <f t="shared" si="23"/>
        <v>0</v>
      </c>
      <c r="AZ8" s="51">
        <f t="shared" si="24"/>
        <v>0</v>
      </c>
      <c r="BA8" s="50">
        <v>0.32569444444444445</v>
      </c>
      <c r="BB8" s="31">
        <v>80</v>
      </c>
      <c r="BC8" s="32">
        <f t="shared" si="25"/>
        <v>549</v>
      </c>
      <c r="BD8" s="51">
        <f t="shared" si="26"/>
        <v>959.8</v>
      </c>
      <c r="BE8" s="50"/>
      <c r="BF8" s="31"/>
      <c r="BG8" s="32">
        <f t="shared" si="27"/>
        <v>0</v>
      </c>
      <c r="BH8" s="51">
        <f t="shared" si="28"/>
        <v>0</v>
      </c>
      <c r="BI8" s="50">
        <v>0.3743055555555555</v>
      </c>
      <c r="BJ8" s="31">
        <v>96</v>
      </c>
      <c r="BK8" s="32">
        <f t="shared" si="29"/>
        <v>635</v>
      </c>
      <c r="BL8" s="51">
        <f t="shared" si="30"/>
        <v>912.4</v>
      </c>
      <c r="BM8" s="50"/>
      <c r="BN8" s="31"/>
      <c r="BO8" s="32">
        <f t="shared" si="31"/>
        <v>0</v>
      </c>
      <c r="BP8" s="51">
        <f t="shared" si="32"/>
        <v>0</v>
      </c>
      <c r="BQ8" s="50"/>
      <c r="BR8" s="31"/>
      <c r="BS8" s="32">
        <f t="shared" si="33"/>
        <v>0</v>
      </c>
      <c r="BT8" s="51">
        <f t="shared" si="34"/>
        <v>0</v>
      </c>
      <c r="BU8" s="50"/>
      <c r="BV8" s="31"/>
      <c r="BW8" s="32">
        <f t="shared" si="35"/>
        <v>0</v>
      </c>
      <c r="BX8" s="51">
        <f t="shared" si="36"/>
        <v>0</v>
      </c>
      <c r="BY8" s="50"/>
      <c r="BZ8" s="31"/>
      <c r="CA8" s="32">
        <f t="shared" si="37"/>
        <v>0</v>
      </c>
      <c r="CB8" s="51">
        <f t="shared" si="38"/>
        <v>0</v>
      </c>
      <c r="CC8" s="50"/>
      <c r="CD8" s="31"/>
      <c r="CE8" s="32">
        <f t="shared" si="39"/>
        <v>0</v>
      </c>
      <c r="CF8" s="51">
        <f t="shared" si="40"/>
        <v>0</v>
      </c>
      <c r="CG8" s="50"/>
      <c r="CH8" s="31"/>
      <c r="CI8" s="33">
        <f t="shared" si="41"/>
        <v>0</v>
      </c>
      <c r="CJ8" s="51">
        <f t="shared" si="42"/>
        <v>0</v>
      </c>
      <c r="CK8" s="16"/>
      <c r="CL8" s="44">
        <f>LARGE((H8,L8,P8,T8,X8,AB8,AF8,AJ8,AN8,AR8,AV8,AZ8,BD8,BH8,BL8,BP8,BT8,BX8),7)</f>
        <v>784.3</v>
      </c>
      <c r="CM8" s="14"/>
    </row>
    <row r="9" spans="1:91" s="15" customFormat="1" ht="24" customHeight="1">
      <c r="A9" s="22">
        <f t="shared" si="0"/>
        <v>6</v>
      </c>
      <c r="B9" s="11" t="s">
        <v>12</v>
      </c>
      <c r="C9" s="36">
        <v>5570.2</v>
      </c>
      <c r="D9" s="39">
        <v>928.4</v>
      </c>
      <c r="E9" s="50"/>
      <c r="F9" s="31"/>
      <c r="G9" s="32">
        <f t="shared" si="1"/>
        <v>0</v>
      </c>
      <c r="H9" s="51">
        <f t="shared" si="2"/>
        <v>0</v>
      </c>
      <c r="I9" s="50"/>
      <c r="J9" s="31"/>
      <c r="K9" s="32">
        <f t="shared" si="3"/>
        <v>0</v>
      </c>
      <c r="L9" s="51">
        <f t="shared" si="4"/>
        <v>0</v>
      </c>
      <c r="M9" s="50">
        <v>0.24930555555555556</v>
      </c>
      <c r="N9" s="31">
        <v>85</v>
      </c>
      <c r="O9" s="32">
        <f t="shared" si="5"/>
        <v>444</v>
      </c>
      <c r="P9" s="51">
        <f t="shared" si="6"/>
        <v>765.5</v>
      </c>
      <c r="Q9" s="50">
        <v>0.2736111111111111</v>
      </c>
      <c r="R9" s="31">
        <v>90</v>
      </c>
      <c r="S9" s="32">
        <f t="shared" si="7"/>
        <v>484</v>
      </c>
      <c r="T9" s="51">
        <f t="shared" si="8"/>
        <v>914.9</v>
      </c>
      <c r="U9" s="50"/>
      <c r="V9" s="31"/>
      <c r="W9" s="32">
        <f t="shared" si="9"/>
        <v>0</v>
      </c>
      <c r="X9" s="51">
        <f t="shared" si="10"/>
        <v>0</v>
      </c>
      <c r="Y9" s="50">
        <v>0.4166666666666667</v>
      </c>
      <c r="Z9" s="31">
        <v>99</v>
      </c>
      <c r="AA9" s="32">
        <f t="shared" si="11"/>
        <v>699</v>
      </c>
      <c r="AB9" s="51">
        <f t="shared" si="12"/>
        <v>1000</v>
      </c>
      <c r="AC9" s="50"/>
      <c r="AD9" s="31"/>
      <c r="AE9" s="32">
        <f t="shared" si="13"/>
        <v>0</v>
      </c>
      <c r="AF9" s="51">
        <f t="shared" si="14"/>
        <v>0</v>
      </c>
      <c r="AG9" s="50"/>
      <c r="AH9" s="31"/>
      <c r="AI9" s="32">
        <f t="shared" si="15"/>
        <v>0</v>
      </c>
      <c r="AJ9" s="51">
        <f t="shared" si="16"/>
        <v>0</v>
      </c>
      <c r="AK9" s="50">
        <v>0.41805555555555557</v>
      </c>
      <c r="AL9" s="31">
        <v>94</v>
      </c>
      <c r="AM9" s="32">
        <f t="shared" si="17"/>
        <v>688</v>
      </c>
      <c r="AN9" s="51">
        <f t="shared" si="18"/>
        <v>994.2</v>
      </c>
      <c r="AO9" s="50"/>
      <c r="AP9" s="31"/>
      <c r="AQ9" s="32">
        <f t="shared" si="19"/>
        <v>0</v>
      </c>
      <c r="AR9" s="51">
        <f t="shared" si="20"/>
        <v>0</v>
      </c>
      <c r="AS9" s="50">
        <v>0.4152777777777778</v>
      </c>
      <c r="AT9" s="31">
        <v>99</v>
      </c>
      <c r="AU9" s="32">
        <f t="shared" si="21"/>
        <v>697</v>
      </c>
      <c r="AV9" s="51">
        <f t="shared" si="22"/>
        <v>1000</v>
      </c>
      <c r="AW9" s="50"/>
      <c r="AX9" s="31"/>
      <c r="AY9" s="32">
        <f t="shared" si="23"/>
        <v>0</v>
      </c>
      <c r="AZ9" s="51">
        <f t="shared" si="24"/>
        <v>0</v>
      </c>
      <c r="BA9" s="50"/>
      <c r="BB9" s="31"/>
      <c r="BC9" s="32">
        <f t="shared" si="25"/>
        <v>0</v>
      </c>
      <c r="BD9" s="51">
        <f t="shared" si="26"/>
        <v>0</v>
      </c>
      <c r="BE9" s="50">
        <v>0.30416666666666664</v>
      </c>
      <c r="BF9" s="31">
        <v>99</v>
      </c>
      <c r="BG9" s="32">
        <f t="shared" si="27"/>
        <v>537</v>
      </c>
      <c r="BH9" s="51">
        <f t="shared" si="28"/>
        <v>776</v>
      </c>
      <c r="BI9" s="50">
        <v>0.37916666666666665</v>
      </c>
      <c r="BJ9" s="31">
        <v>70</v>
      </c>
      <c r="BK9" s="32">
        <f t="shared" si="29"/>
        <v>616</v>
      </c>
      <c r="BL9" s="51">
        <f t="shared" si="30"/>
        <v>885.1</v>
      </c>
      <c r="BM9" s="50"/>
      <c r="BN9" s="31"/>
      <c r="BO9" s="32">
        <f t="shared" si="31"/>
        <v>0</v>
      </c>
      <c r="BP9" s="51">
        <f t="shared" si="32"/>
        <v>0</v>
      </c>
      <c r="BQ9" s="50"/>
      <c r="BR9" s="31"/>
      <c r="BS9" s="32">
        <f t="shared" si="33"/>
        <v>0</v>
      </c>
      <c r="BT9" s="51">
        <f t="shared" si="34"/>
        <v>0</v>
      </c>
      <c r="BU9" s="50"/>
      <c r="BV9" s="31"/>
      <c r="BW9" s="32">
        <f t="shared" si="35"/>
        <v>0</v>
      </c>
      <c r="BX9" s="51">
        <f t="shared" si="36"/>
        <v>0</v>
      </c>
      <c r="BY9" s="50"/>
      <c r="BZ9" s="31"/>
      <c r="CA9" s="32">
        <f t="shared" si="37"/>
        <v>0</v>
      </c>
      <c r="CB9" s="51">
        <f t="shared" si="38"/>
        <v>0</v>
      </c>
      <c r="CC9" s="50"/>
      <c r="CD9" s="31"/>
      <c r="CE9" s="32">
        <f t="shared" si="39"/>
        <v>0</v>
      </c>
      <c r="CF9" s="51">
        <f t="shared" si="40"/>
        <v>0</v>
      </c>
      <c r="CG9" s="50"/>
      <c r="CH9" s="31"/>
      <c r="CI9" s="33">
        <f t="shared" si="41"/>
        <v>0</v>
      </c>
      <c r="CJ9" s="51">
        <f t="shared" si="42"/>
        <v>0</v>
      </c>
      <c r="CK9" s="16"/>
      <c r="CL9" s="44">
        <f>LARGE((H9,L9,P9,T9,X9,AB9,AF9,AJ9,AN9,AR9,AV9,AZ9,BD9,BH9,BL9,BP9,BT9,BX9),7)</f>
        <v>765.5</v>
      </c>
      <c r="CM9" s="14"/>
    </row>
    <row r="10" spans="1:91" s="15" customFormat="1" ht="24" customHeight="1">
      <c r="A10" s="22">
        <f t="shared" si="0"/>
        <v>7</v>
      </c>
      <c r="B10" s="11" t="s">
        <v>44</v>
      </c>
      <c r="C10" s="36">
        <v>5325.4</v>
      </c>
      <c r="D10" s="39">
        <v>887.6</v>
      </c>
      <c r="E10" s="50"/>
      <c r="F10" s="31"/>
      <c r="G10" s="32">
        <f t="shared" si="1"/>
        <v>0</v>
      </c>
      <c r="H10" s="51">
        <f t="shared" si="2"/>
        <v>0</v>
      </c>
      <c r="I10" s="50">
        <v>0.3055555555555555</v>
      </c>
      <c r="J10" s="31">
        <v>80</v>
      </c>
      <c r="K10" s="32">
        <f t="shared" si="3"/>
        <v>520</v>
      </c>
      <c r="L10" s="51">
        <f t="shared" si="4"/>
        <v>760.2</v>
      </c>
      <c r="M10" s="50"/>
      <c r="N10" s="31"/>
      <c r="O10" s="32">
        <f t="shared" si="5"/>
        <v>0</v>
      </c>
      <c r="P10" s="51">
        <f t="shared" si="6"/>
        <v>0</v>
      </c>
      <c r="Q10" s="50"/>
      <c r="R10" s="31"/>
      <c r="S10" s="32">
        <f t="shared" si="7"/>
        <v>0</v>
      </c>
      <c r="T10" s="51">
        <f t="shared" si="8"/>
        <v>0</v>
      </c>
      <c r="U10" s="50">
        <v>0.2722222222222222</v>
      </c>
      <c r="V10" s="31">
        <v>95</v>
      </c>
      <c r="W10" s="32">
        <f t="shared" si="9"/>
        <v>487</v>
      </c>
      <c r="X10" s="51">
        <f t="shared" si="10"/>
        <v>709.9</v>
      </c>
      <c r="Y10" s="50"/>
      <c r="Z10" s="31"/>
      <c r="AA10" s="32">
        <f t="shared" si="11"/>
        <v>0</v>
      </c>
      <c r="AB10" s="51">
        <f t="shared" si="12"/>
        <v>0</v>
      </c>
      <c r="AC10" s="50"/>
      <c r="AD10" s="31"/>
      <c r="AE10" s="32">
        <f t="shared" si="13"/>
        <v>0</v>
      </c>
      <c r="AF10" s="51">
        <f t="shared" si="14"/>
        <v>0</v>
      </c>
      <c r="AG10" s="50"/>
      <c r="AH10" s="31"/>
      <c r="AI10" s="32">
        <f t="shared" si="15"/>
        <v>0</v>
      </c>
      <c r="AJ10" s="51">
        <f t="shared" si="16"/>
        <v>0</v>
      </c>
      <c r="AK10" s="50"/>
      <c r="AL10" s="31"/>
      <c r="AM10" s="32">
        <f t="shared" si="17"/>
        <v>0</v>
      </c>
      <c r="AN10" s="51">
        <f t="shared" si="18"/>
        <v>0</v>
      </c>
      <c r="AO10" s="50">
        <v>0.3416666666666666</v>
      </c>
      <c r="AP10" s="31">
        <v>99</v>
      </c>
      <c r="AQ10" s="32">
        <f t="shared" si="19"/>
        <v>591</v>
      </c>
      <c r="AR10" s="51">
        <f t="shared" si="20"/>
        <v>855.3</v>
      </c>
      <c r="AS10" s="50"/>
      <c r="AT10" s="31"/>
      <c r="AU10" s="32">
        <f t="shared" si="21"/>
        <v>0</v>
      </c>
      <c r="AV10" s="51">
        <f t="shared" si="22"/>
        <v>0</v>
      </c>
      <c r="AW10" s="50">
        <v>0.36041666666666666</v>
      </c>
      <c r="AX10" s="31">
        <v>97</v>
      </c>
      <c r="AY10" s="32">
        <f t="shared" si="23"/>
        <v>616</v>
      </c>
      <c r="AZ10" s="51">
        <f t="shared" si="24"/>
        <v>1000</v>
      </c>
      <c r="BA10" s="50">
        <v>0.3298611111111111</v>
      </c>
      <c r="BB10" s="31">
        <v>97</v>
      </c>
      <c r="BC10" s="32">
        <f t="shared" si="25"/>
        <v>572</v>
      </c>
      <c r="BD10" s="51">
        <f t="shared" si="26"/>
        <v>1000</v>
      </c>
      <c r="BE10" s="50"/>
      <c r="BF10" s="31"/>
      <c r="BG10" s="32">
        <f t="shared" si="27"/>
        <v>0</v>
      </c>
      <c r="BH10" s="51">
        <f t="shared" si="28"/>
        <v>0</v>
      </c>
      <c r="BI10" s="50"/>
      <c r="BJ10" s="31"/>
      <c r="BK10" s="32">
        <f t="shared" si="29"/>
        <v>0</v>
      </c>
      <c r="BL10" s="51">
        <f t="shared" si="30"/>
        <v>0</v>
      </c>
      <c r="BM10" s="50">
        <v>0.4159722222222222</v>
      </c>
      <c r="BN10" s="31">
        <v>96</v>
      </c>
      <c r="BO10" s="32">
        <f t="shared" si="31"/>
        <v>695</v>
      </c>
      <c r="BP10" s="51">
        <f t="shared" si="32"/>
        <v>1000</v>
      </c>
      <c r="BQ10" s="50"/>
      <c r="BR10" s="31"/>
      <c r="BS10" s="32">
        <f t="shared" si="33"/>
        <v>0</v>
      </c>
      <c r="BT10" s="51">
        <f t="shared" si="34"/>
        <v>0</v>
      </c>
      <c r="BU10" s="50"/>
      <c r="BV10" s="31"/>
      <c r="BW10" s="32">
        <f t="shared" si="35"/>
        <v>0</v>
      </c>
      <c r="BX10" s="51">
        <f t="shared" si="36"/>
        <v>0</v>
      </c>
      <c r="BY10" s="50"/>
      <c r="BZ10" s="31"/>
      <c r="CA10" s="32">
        <f t="shared" si="37"/>
        <v>0</v>
      </c>
      <c r="CB10" s="51">
        <f t="shared" si="38"/>
        <v>0</v>
      </c>
      <c r="CC10" s="50"/>
      <c r="CD10" s="31"/>
      <c r="CE10" s="32">
        <f t="shared" si="39"/>
        <v>0</v>
      </c>
      <c r="CF10" s="51">
        <f t="shared" si="40"/>
        <v>0</v>
      </c>
      <c r="CG10" s="50"/>
      <c r="CH10" s="31"/>
      <c r="CI10" s="33">
        <f t="shared" si="41"/>
        <v>0</v>
      </c>
      <c r="CJ10" s="51">
        <f t="shared" si="42"/>
        <v>0</v>
      </c>
      <c r="CK10" s="16"/>
      <c r="CL10" s="44">
        <f>LARGE((H10,L10,P10,T10,X10,AB10,AF10,AJ10,AN10,AR10,AV10,AZ10,BD10,BH10,BL10,BP10,BT10,BX10),7)</f>
        <v>0</v>
      </c>
      <c r="CM10" s="14"/>
    </row>
    <row r="11" spans="1:91" s="15" customFormat="1" ht="24" customHeight="1">
      <c r="A11" s="22">
        <f t="shared" si="0"/>
        <v>8</v>
      </c>
      <c r="B11" s="11" t="s">
        <v>14</v>
      </c>
      <c r="C11" s="36">
        <v>5219.3</v>
      </c>
      <c r="D11" s="39">
        <v>869.9</v>
      </c>
      <c r="E11" s="50">
        <v>0</v>
      </c>
      <c r="F11" s="31">
        <v>0</v>
      </c>
      <c r="G11" s="32">
        <f t="shared" si="1"/>
        <v>0</v>
      </c>
      <c r="H11" s="51">
        <f t="shared" si="2"/>
        <v>0</v>
      </c>
      <c r="I11" s="50"/>
      <c r="J11" s="31"/>
      <c r="K11" s="32">
        <f t="shared" si="3"/>
        <v>0</v>
      </c>
      <c r="L11" s="51">
        <f t="shared" si="4"/>
        <v>0</v>
      </c>
      <c r="M11" s="50">
        <v>0.2798611111111111</v>
      </c>
      <c r="N11" s="31">
        <v>93</v>
      </c>
      <c r="O11" s="32">
        <f t="shared" si="5"/>
        <v>496</v>
      </c>
      <c r="P11" s="51">
        <f t="shared" si="6"/>
        <v>855.2</v>
      </c>
      <c r="Q11" s="50"/>
      <c r="R11" s="31"/>
      <c r="S11" s="32">
        <f t="shared" si="7"/>
        <v>0</v>
      </c>
      <c r="T11" s="51">
        <f t="shared" si="8"/>
        <v>0</v>
      </c>
      <c r="U11" s="50"/>
      <c r="V11" s="31"/>
      <c r="W11" s="32">
        <f t="shared" si="9"/>
        <v>0</v>
      </c>
      <c r="X11" s="51">
        <f t="shared" si="10"/>
        <v>0</v>
      </c>
      <c r="Y11" s="50"/>
      <c r="Z11" s="31"/>
      <c r="AA11" s="32">
        <f t="shared" si="11"/>
        <v>0</v>
      </c>
      <c r="AB11" s="51">
        <f t="shared" si="12"/>
        <v>0</v>
      </c>
      <c r="AC11" s="50"/>
      <c r="AD11" s="31"/>
      <c r="AE11" s="32">
        <f t="shared" si="13"/>
        <v>0</v>
      </c>
      <c r="AF11" s="51">
        <f t="shared" si="14"/>
        <v>0</v>
      </c>
      <c r="AG11" s="50">
        <v>0.28055555555555556</v>
      </c>
      <c r="AH11" s="31">
        <v>94</v>
      </c>
      <c r="AI11" s="32">
        <f t="shared" si="15"/>
        <v>498</v>
      </c>
      <c r="AJ11" s="51">
        <f t="shared" si="16"/>
        <v>988.1</v>
      </c>
      <c r="AK11" s="50"/>
      <c r="AL11" s="31"/>
      <c r="AM11" s="32">
        <f t="shared" si="17"/>
        <v>0</v>
      </c>
      <c r="AN11" s="51">
        <f t="shared" si="18"/>
        <v>0</v>
      </c>
      <c r="AO11" s="50">
        <v>0.32569444444444445</v>
      </c>
      <c r="AP11" s="31">
        <v>75</v>
      </c>
      <c r="AQ11" s="32">
        <f t="shared" si="19"/>
        <v>544</v>
      </c>
      <c r="AR11" s="51">
        <f t="shared" si="20"/>
        <v>787.3</v>
      </c>
      <c r="AS11" s="50"/>
      <c r="AT11" s="31"/>
      <c r="AU11" s="32">
        <f t="shared" si="21"/>
        <v>0</v>
      </c>
      <c r="AV11" s="51">
        <f t="shared" si="22"/>
        <v>0</v>
      </c>
      <c r="AW11" s="50">
        <v>0.28680555555555554</v>
      </c>
      <c r="AX11" s="31">
        <v>90</v>
      </c>
      <c r="AY11" s="32">
        <f t="shared" si="23"/>
        <v>503</v>
      </c>
      <c r="AZ11" s="51">
        <f t="shared" si="24"/>
        <v>816.6</v>
      </c>
      <c r="BA11" s="50">
        <v>0.2798611111111111</v>
      </c>
      <c r="BB11" s="31">
        <v>97</v>
      </c>
      <c r="BC11" s="32">
        <f t="shared" si="25"/>
        <v>500</v>
      </c>
      <c r="BD11" s="51">
        <f t="shared" si="26"/>
        <v>874.1</v>
      </c>
      <c r="BE11" s="50"/>
      <c r="BF11" s="31"/>
      <c r="BG11" s="32">
        <f t="shared" si="27"/>
        <v>0</v>
      </c>
      <c r="BH11" s="51">
        <f t="shared" si="28"/>
        <v>0</v>
      </c>
      <c r="BI11" s="50">
        <v>0.3659722222222222</v>
      </c>
      <c r="BJ11" s="31">
        <v>98</v>
      </c>
      <c r="BK11" s="32">
        <f t="shared" si="29"/>
        <v>625</v>
      </c>
      <c r="BL11" s="51">
        <f t="shared" si="30"/>
        <v>898</v>
      </c>
      <c r="BM11" s="50"/>
      <c r="BN11" s="31"/>
      <c r="BO11" s="32">
        <f t="shared" si="31"/>
        <v>0</v>
      </c>
      <c r="BP11" s="51">
        <f t="shared" si="32"/>
        <v>0</v>
      </c>
      <c r="BQ11" s="50"/>
      <c r="BR11" s="31"/>
      <c r="BS11" s="32">
        <f t="shared" si="33"/>
        <v>0</v>
      </c>
      <c r="BT11" s="51">
        <f t="shared" si="34"/>
        <v>0</v>
      </c>
      <c r="BU11" s="50"/>
      <c r="BV11" s="31"/>
      <c r="BW11" s="32">
        <f t="shared" si="35"/>
        <v>0</v>
      </c>
      <c r="BX11" s="51">
        <f t="shared" si="36"/>
        <v>0</v>
      </c>
      <c r="BY11" s="50"/>
      <c r="BZ11" s="31"/>
      <c r="CA11" s="32">
        <f t="shared" si="37"/>
        <v>0</v>
      </c>
      <c r="CB11" s="51">
        <f t="shared" si="38"/>
        <v>0</v>
      </c>
      <c r="CC11" s="50"/>
      <c r="CD11" s="31"/>
      <c r="CE11" s="32">
        <f t="shared" si="39"/>
        <v>0</v>
      </c>
      <c r="CF11" s="51">
        <f t="shared" si="40"/>
        <v>0</v>
      </c>
      <c r="CG11" s="50"/>
      <c r="CH11" s="31"/>
      <c r="CI11" s="33">
        <f t="shared" si="41"/>
        <v>0</v>
      </c>
      <c r="CJ11" s="51">
        <f t="shared" si="42"/>
        <v>0</v>
      </c>
      <c r="CK11" s="16"/>
      <c r="CL11" s="44">
        <f>LARGE((H11,L11,P11,T11,X11,AB11,AF11,AJ11,AN11,AR11,AV11,AZ11,BD11,BH11,BL11,BP11,BT11,BX11),7)</f>
        <v>0</v>
      </c>
      <c r="CM11" s="14"/>
    </row>
    <row r="12" spans="1:91" s="15" customFormat="1" ht="24" customHeight="1">
      <c r="A12" s="22">
        <f t="shared" si="0"/>
        <v>9</v>
      </c>
      <c r="B12" s="12" t="s">
        <v>63</v>
      </c>
      <c r="C12" s="36">
        <v>5166.1</v>
      </c>
      <c r="D12" s="39">
        <v>861</v>
      </c>
      <c r="E12" s="50"/>
      <c r="F12" s="31"/>
      <c r="G12" s="32">
        <f t="shared" si="1"/>
        <v>0</v>
      </c>
      <c r="H12" s="51">
        <f t="shared" si="2"/>
        <v>0</v>
      </c>
      <c r="I12" s="50">
        <v>0.3361111111111111</v>
      </c>
      <c r="J12" s="31">
        <v>60</v>
      </c>
      <c r="K12" s="32">
        <f t="shared" si="3"/>
        <v>544</v>
      </c>
      <c r="L12" s="51">
        <f t="shared" si="4"/>
        <v>795.3</v>
      </c>
      <c r="M12" s="50"/>
      <c r="N12" s="31"/>
      <c r="O12" s="32">
        <f t="shared" si="5"/>
        <v>0</v>
      </c>
      <c r="P12" s="51">
        <f t="shared" si="6"/>
        <v>0</v>
      </c>
      <c r="Q12" s="50"/>
      <c r="R12" s="31"/>
      <c r="S12" s="32">
        <f t="shared" si="7"/>
        <v>0</v>
      </c>
      <c r="T12" s="51">
        <f t="shared" si="8"/>
        <v>0</v>
      </c>
      <c r="U12" s="50">
        <v>0.28680555555555554</v>
      </c>
      <c r="V12" s="31">
        <v>70</v>
      </c>
      <c r="W12" s="32">
        <f t="shared" si="9"/>
        <v>483</v>
      </c>
      <c r="X12" s="51">
        <f t="shared" si="10"/>
        <v>704.1</v>
      </c>
      <c r="Y12" s="50">
        <v>0.4222222222222222</v>
      </c>
      <c r="Z12" s="31">
        <v>80</v>
      </c>
      <c r="AA12" s="32">
        <f t="shared" si="11"/>
        <v>656</v>
      </c>
      <c r="AB12" s="51">
        <f t="shared" si="12"/>
        <v>938.5</v>
      </c>
      <c r="AC12" s="50"/>
      <c r="AD12" s="31"/>
      <c r="AE12" s="32">
        <f t="shared" si="13"/>
        <v>0</v>
      </c>
      <c r="AF12" s="51">
        <f t="shared" si="14"/>
        <v>0</v>
      </c>
      <c r="AG12" s="50">
        <v>0.26458333333333334</v>
      </c>
      <c r="AH12" s="31">
        <v>90</v>
      </c>
      <c r="AI12" s="32">
        <f t="shared" si="15"/>
        <v>471</v>
      </c>
      <c r="AJ12" s="51">
        <f t="shared" si="16"/>
        <v>934.5</v>
      </c>
      <c r="AK12" s="50"/>
      <c r="AL12" s="31"/>
      <c r="AM12" s="32">
        <f t="shared" si="17"/>
        <v>0</v>
      </c>
      <c r="AN12" s="51">
        <f t="shared" si="18"/>
        <v>0</v>
      </c>
      <c r="AO12" s="50"/>
      <c r="AP12" s="31"/>
      <c r="AQ12" s="32">
        <f t="shared" si="19"/>
        <v>0</v>
      </c>
      <c r="AR12" s="51">
        <f t="shared" si="20"/>
        <v>0</v>
      </c>
      <c r="AS12" s="50">
        <v>0.4201388888888889</v>
      </c>
      <c r="AT12" s="31">
        <v>75</v>
      </c>
      <c r="AU12" s="32">
        <f t="shared" si="21"/>
        <v>660</v>
      </c>
      <c r="AV12" s="51">
        <f t="shared" si="22"/>
        <v>946.9</v>
      </c>
      <c r="AW12" s="50"/>
      <c r="AX12" s="31"/>
      <c r="AY12" s="32">
        <f t="shared" si="23"/>
        <v>0</v>
      </c>
      <c r="AZ12" s="51">
        <f t="shared" si="24"/>
        <v>0</v>
      </c>
      <c r="BA12" s="50"/>
      <c r="BB12" s="31"/>
      <c r="BC12" s="32">
        <f t="shared" si="25"/>
        <v>0</v>
      </c>
      <c r="BD12" s="51">
        <f t="shared" si="26"/>
        <v>0</v>
      </c>
      <c r="BE12" s="50">
        <v>0.33888888888888885</v>
      </c>
      <c r="BF12" s="31">
        <v>98</v>
      </c>
      <c r="BG12" s="32">
        <f t="shared" si="27"/>
        <v>586</v>
      </c>
      <c r="BH12" s="51">
        <f t="shared" si="28"/>
        <v>846.8</v>
      </c>
      <c r="BI12" s="50"/>
      <c r="BJ12" s="31"/>
      <c r="BK12" s="32">
        <f t="shared" si="29"/>
        <v>0</v>
      </c>
      <c r="BL12" s="51">
        <f t="shared" si="30"/>
        <v>0</v>
      </c>
      <c r="BM12" s="50">
        <v>0.2791666666666667</v>
      </c>
      <c r="BN12" s="31">
        <v>75</v>
      </c>
      <c r="BO12" s="32">
        <f t="shared" si="31"/>
        <v>477</v>
      </c>
      <c r="BP12" s="51">
        <f t="shared" si="32"/>
        <v>686.3</v>
      </c>
      <c r="BQ12" s="50"/>
      <c r="BR12" s="31"/>
      <c r="BS12" s="32">
        <f t="shared" si="33"/>
        <v>0</v>
      </c>
      <c r="BT12" s="51">
        <f t="shared" si="34"/>
        <v>0</v>
      </c>
      <c r="BU12" s="50"/>
      <c r="BV12" s="31"/>
      <c r="BW12" s="32">
        <f t="shared" si="35"/>
        <v>0</v>
      </c>
      <c r="BX12" s="51">
        <f t="shared" si="36"/>
        <v>0</v>
      </c>
      <c r="BY12" s="50"/>
      <c r="BZ12" s="31"/>
      <c r="CA12" s="32">
        <f t="shared" si="37"/>
        <v>0</v>
      </c>
      <c r="CB12" s="51">
        <f t="shared" si="38"/>
        <v>0</v>
      </c>
      <c r="CC12" s="50"/>
      <c r="CD12" s="31"/>
      <c r="CE12" s="32">
        <f t="shared" si="39"/>
        <v>0</v>
      </c>
      <c r="CF12" s="51">
        <f t="shared" si="40"/>
        <v>0</v>
      </c>
      <c r="CG12" s="50"/>
      <c r="CH12" s="31"/>
      <c r="CI12" s="33">
        <f t="shared" si="41"/>
        <v>0</v>
      </c>
      <c r="CJ12" s="51">
        <f t="shared" si="42"/>
        <v>0</v>
      </c>
      <c r="CK12" s="16"/>
      <c r="CL12" s="44">
        <f>LARGE((H12,L12,P12,T12,X12,AB12,AF12,AJ12,AN12,AR12,AV12,AZ12,BD12,BH12,BL12,BP12,BT12,BX12),7)</f>
        <v>686.3</v>
      </c>
      <c r="CM12" s="14"/>
    </row>
    <row r="13" spans="1:91" s="15" customFormat="1" ht="24" customHeight="1">
      <c r="A13" s="22">
        <f t="shared" si="0"/>
        <v>10</v>
      </c>
      <c r="B13" s="12" t="s">
        <v>15</v>
      </c>
      <c r="C13" s="36">
        <v>5139.7</v>
      </c>
      <c r="D13" s="39">
        <v>856.6</v>
      </c>
      <c r="E13" s="50">
        <v>0.23819444444444446</v>
      </c>
      <c r="F13" s="31">
        <v>96</v>
      </c>
      <c r="G13" s="32">
        <f t="shared" si="1"/>
        <v>439</v>
      </c>
      <c r="H13" s="51">
        <f t="shared" si="2"/>
        <v>792.4</v>
      </c>
      <c r="I13" s="50"/>
      <c r="J13" s="31"/>
      <c r="K13" s="32">
        <f t="shared" si="3"/>
        <v>0</v>
      </c>
      <c r="L13" s="51">
        <f t="shared" si="4"/>
        <v>0</v>
      </c>
      <c r="M13" s="50"/>
      <c r="N13" s="31"/>
      <c r="O13" s="32">
        <f t="shared" si="5"/>
        <v>0</v>
      </c>
      <c r="P13" s="51">
        <f t="shared" si="6"/>
        <v>0</v>
      </c>
      <c r="Q13" s="50">
        <v>0.23958333333333334</v>
      </c>
      <c r="R13" s="31">
        <v>92</v>
      </c>
      <c r="S13" s="32">
        <f t="shared" si="7"/>
        <v>437</v>
      </c>
      <c r="T13" s="51">
        <f t="shared" si="8"/>
        <v>826.1</v>
      </c>
      <c r="U13" s="50"/>
      <c r="V13" s="31"/>
      <c r="W13" s="32">
        <f t="shared" si="9"/>
        <v>0</v>
      </c>
      <c r="X13" s="51">
        <f t="shared" si="10"/>
        <v>0</v>
      </c>
      <c r="Y13" s="50">
        <v>0.4166666666666667</v>
      </c>
      <c r="Z13" s="31">
        <v>95</v>
      </c>
      <c r="AA13" s="32">
        <f t="shared" si="11"/>
        <v>695</v>
      </c>
      <c r="AB13" s="51">
        <f t="shared" si="12"/>
        <v>994.3</v>
      </c>
      <c r="AC13" s="50"/>
      <c r="AD13" s="31"/>
      <c r="AE13" s="32">
        <f t="shared" si="13"/>
        <v>0</v>
      </c>
      <c r="AF13" s="51">
        <f t="shared" si="14"/>
        <v>0</v>
      </c>
      <c r="AG13" s="50">
        <v>0.24930555555555556</v>
      </c>
      <c r="AH13" s="31">
        <v>60</v>
      </c>
      <c r="AI13" s="32">
        <f t="shared" si="15"/>
        <v>419</v>
      </c>
      <c r="AJ13" s="51">
        <f t="shared" si="16"/>
        <v>831.3</v>
      </c>
      <c r="AK13" s="50"/>
      <c r="AL13" s="31"/>
      <c r="AM13" s="32">
        <f t="shared" si="17"/>
        <v>0</v>
      </c>
      <c r="AN13" s="51">
        <f t="shared" si="18"/>
        <v>0</v>
      </c>
      <c r="AO13" s="50">
        <v>0.2701388888888889</v>
      </c>
      <c r="AP13" s="31">
        <v>55</v>
      </c>
      <c r="AQ13" s="32">
        <f t="shared" si="19"/>
        <v>444</v>
      </c>
      <c r="AR13" s="51">
        <f t="shared" si="20"/>
        <v>642.5</v>
      </c>
      <c r="AS13" s="50"/>
      <c r="AT13" s="31"/>
      <c r="AU13" s="32">
        <f t="shared" si="21"/>
        <v>0</v>
      </c>
      <c r="AV13" s="51">
        <f t="shared" si="22"/>
        <v>0</v>
      </c>
      <c r="AW13" s="50"/>
      <c r="AX13" s="31"/>
      <c r="AY13" s="32">
        <f t="shared" si="23"/>
        <v>0</v>
      </c>
      <c r="AZ13" s="51">
        <f t="shared" si="24"/>
        <v>0</v>
      </c>
      <c r="BA13" s="50">
        <v>0.2513888888888889</v>
      </c>
      <c r="BB13" s="31">
        <v>95</v>
      </c>
      <c r="BC13" s="32">
        <f t="shared" si="25"/>
        <v>457</v>
      </c>
      <c r="BD13" s="51">
        <f t="shared" si="26"/>
        <v>799</v>
      </c>
      <c r="BE13" s="50"/>
      <c r="BF13" s="31"/>
      <c r="BG13" s="32">
        <f t="shared" si="27"/>
        <v>0</v>
      </c>
      <c r="BH13" s="51">
        <f t="shared" si="28"/>
        <v>0</v>
      </c>
      <c r="BI13" s="50">
        <v>0.3652777777777778</v>
      </c>
      <c r="BJ13" s="31">
        <v>98</v>
      </c>
      <c r="BK13" s="32">
        <f t="shared" si="29"/>
        <v>624</v>
      </c>
      <c r="BL13" s="51">
        <f t="shared" si="30"/>
        <v>896.6</v>
      </c>
      <c r="BM13" s="50"/>
      <c r="BN13" s="31"/>
      <c r="BO13" s="32">
        <f t="shared" si="31"/>
        <v>0</v>
      </c>
      <c r="BP13" s="51">
        <f t="shared" si="32"/>
        <v>0</v>
      </c>
      <c r="BQ13" s="50"/>
      <c r="BR13" s="31"/>
      <c r="BS13" s="32">
        <f t="shared" si="33"/>
        <v>0</v>
      </c>
      <c r="BT13" s="51">
        <f t="shared" si="34"/>
        <v>0</v>
      </c>
      <c r="BU13" s="50"/>
      <c r="BV13" s="31"/>
      <c r="BW13" s="32">
        <f t="shared" si="35"/>
        <v>0</v>
      </c>
      <c r="BX13" s="51">
        <f t="shared" si="36"/>
        <v>0</v>
      </c>
      <c r="BY13" s="50"/>
      <c r="BZ13" s="31"/>
      <c r="CA13" s="32">
        <f t="shared" si="37"/>
        <v>0</v>
      </c>
      <c r="CB13" s="51">
        <f t="shared" si="38"/>
        <v>0</v>
      </c>
      <c r="CC13" s="50"/>
      <c r="CD13" s="31"/>
      <c r="CE13" s="32">
        <f t="shared" si="39"/>
        <v>0</v>
      </c>
      <c r="CF13" s="51">
        <f t="shared" si="40"/>
        <v>0</v>
      </c>
      <c r="CG13" s="50"/>
      <c r="CH13" s="31"/>
      <c r="CI13" s="33">
        <f t="shared" si="41"/>
        <v>0</v>
      </c>
      <c r="CJ13" s="51">
        <f t="shared" si="42"/>
        <v>0</v>
      </c>
      <c r="CK13" s="16"/>
      <c r="CL13" s="44">
        <f>LARGE((H13,L13,P13,T13,X13,AB13,AF13,AJ13,AN13,AR13,AV13,AZ13,BD13,BH13,BL13,BP13,BT13,BX13),7)</f>
        <v>642.5</v>
      </c>
      <c r="CM13" s="14"/>
    </row>
    <row r="14" spans="1:91" s="15" customFormat="1" ht="24" customHeight="1">
      <c r="A14" s="22">
        <f t="shared" si="0"/>
        <v>11</v>
      </c>
      <c r="B14" s="11" t="s">
        <v>51</v>
      </c>
      <c r="C14" s="36">
        <v>5008.4</v>
      </c>
      <c r="D14" s="39">
        <v>834.7</v>
      </c>
      <c r="E14" s="50"/>
      <c r="F14" s="31"/>
      <c r="G14" s="32">
        <f t="shared" si="1"/>
        <v>0</v>
      </c>
      <c r="H14" s="51">
        <f t="shared" si="2"/>
        <v>0</v>
      </c>
      <c r="I14" s="50">
        <v>0.29375</v>
      </c>
      <c r="J14" s="31">
        <v>90</v>
      </c>
      <c r="K14" s="32">
        <f t="shared" si="3"/>
        <v>513</v>
      </c>
      <c r="L14" s="51">
        <f t="shared" si="4"/>
        <v>750</v>
      </c>
      <c r="M14" s="50"/>
      <c r="N14" s="31"/>
      <c r="O14" s="32">
        <f t="shared" si="5"/>
        <v>0</v>
      </c>
      <c r="P14" s="51">
        <f t="shared" si="6"/>
        <v>0</v>
      </c>
      <c r="Q14" s="50"/>
      <c r="R14" s="31"/>
      <c r="S14" s="32">
        <f t="shared" si="7"/>
        <v>0</v>
      </c>
      <c r="T14" s="51">
        <f t="shared" si="8"/>
        <v>0</v>
      </c>
      <c r="U14" s="50">
        <v>0.3194444444444445</v>
      </c>
      <c r="V14" s="31">
        <v>97</v>
      </c>
      <c r="W14" s="32">
        <f t="shared" si="9"/>
        <v>557</v>
      </c>
      <c r="X14" s="51">
        <f t="shared" si="10"/>
        <v>812</v>
      </c>
      <c r="Y14" s="50"/>
      <c r="Z14" s="31"/>
      <c r="AA14" s="32">
        <f t="shared" si="11"/>
        <v>0</v>
      </c>
      <c r="AB14" s="51">
        <f t="shared" si="12"/>
        <v>0</v>
      </c>
      <c r="AC14" s="50">
        <v>0.2576388888888889</v>
      </c>
      <c r="AD14" s="31">
        <v>92</v>
      </c>
      <c r="AE14" s="32">
        <f t="shared" si="13"/>
        <v>463</v>
      </c>
      <c r="AF14" s="51">
        <f t="shared" si="14"/>
        <v>672</v>
      </c>
      <c r="AG14" s="50"/>
      <c r="AH14" s="31"/>
      <c r="AI14" s="32">
        <f t="shared" si="15"/>
        <v>0</v>
      </c>
      <c r="AJ14" s="51">
        <f t="shared" si="16"/>
        <v>0</v>
      </c>
      <c r="AK14" s="50">
        <v>0.4159722222222222</v>
      </c>
      <c r="AL14" s="31">
        <v>90</v>
      </c>
      <c r="AM14" s="32">
        <f t="shared" si="17"/>
        <v>689</v>
      </c>
      <c r="AN14" s="51">
        <f t="shared" si="18"/>
        <v>995.7</v>
      </c>
      <c r="AO14" s="50"/>
      <c r="AP14" s="31"/>
      <c r="AQ14" s="32">
        <f t="shared" si="19"/>
        <v>0</v>
      </c>
      <c r="AR14" s="51">
        <f t="shared" si="20"/>
        <v>0</v>
      </c>
      <c r="AS14" s="50">
        <v>0.4166666666666667</v>
      </c>
      <c r="AT14" s="31">
        <v>90</v>
      </c>
      <c r="AU14" s="32">
        <f t="shared" si="21"/>
        <v>690</v>
      </c>
      <c r="AV14" s="51">
        <f t="shared" si="22"/>
        <v>990</v>
      </c>
      <c r="AW14" s="50"/>
      <c r="AX14" s="31"/>
      <c r="AY14" s="32">
        <f t="shared" si="23"/>
        <v>0</v>
      </c>
      <c r="AZ14" s="51">
        <f t="shared" si="24"/>
        <v>0</v>
      </c>
      <c r="BA14" s="50"/>
      <c r="BB14" s="31"/>
      <c r="BC14" s="32">
        <f t="shared" si="25"/>
        <v>0</v>
      </c>
      <c r="BD14" s="51">
        <f t="shared" si="26"/>
        <v>0</v>
      </c>
      <c r="BE14" s="50">
        <v>0.2833333333333333</v>
      </c>
      <c r="BF14" s="31">
        <v>98</v>
      </c>
      <c r="BG14" s="32">
        <f t="shared" si="27"/>
        <v>506</v>
      </c>
      <c r="BH14" s="51">
        <f t="shared" si="28"/>
        <v>731.2</v>
      </c>
      <c r="BI14" s="50"/>
      <c r="BJ14" s="31"/>
      <c r="BK14" s="32">
        <f t="shared" si="29"/>
        <v>0</v>
      </c>
      <c r="BL14" s="51">
        <f t="shared" si="30"/>
        <v>0</v>
      </c>
      <c r="BM14" s="50">
        <v>0.28750000000000003</v>
      </c>
      <c r="BN14" s="31">
        <v>93</v>
      </c>
      <c r="BO14" s="32">
        <f t="shared" si="31"/>
        <v>507</v>
      </c>
      <c r="BP14" s="51">
        <f t="shared" si="32"/>
        <v>729.5</v>
      </c>
      <c r="BQ14" s="50"/>
      <c r="BR14" s="31"/>
      <c r="BS14" s="32">
        <f t="shared" si="33"/>
        <v>0</v>
      </c>
      <c r="BT14" s="51">
        <f t="shared" si="34"/>
        <v>0</v>
      </c>
      <c r="BU14" s="50"/>
      <c r="BV14" s="31"/>
      <c r="BW14" s="32">
        <f t="shared" si="35"/>
        <v>0</v>
      </c>
      <c r="BX14" s="51">
        <f t="shared" si="36"/>
        <v>0</v>
      </c>
      <c r="BY14" s="50"/>
      <c r="BZ14" s="31"/>
      <c r="CA14" s="32">
        <f t="shared" si="37"/>
        <v>0</v>
      </c>
      <c r="CB14" s="51">
        <f t="shared" si="38"/>
        <v>0</v>
      </c>
      <c r="CC14" s="50"/>
      <c r="CD14" s="31"/>
      <c r="CE14" s="32">
        <f t="shared" si="39"/>
        <v>0</v>
      </c>
      <c r="CF14" s="51">
        <f t="shared" si="40"/>
        <v>0</v>
      </c>
      <c r="CG14" s="50"/>
      <c r="CH14" s="31"/>
      <c r="CI14" s="33">
        <f t="shared" si="41"/>
        <v>0</v>
      </c>
      <c r="CJ14" s="51">
        <f t="shared" si="42"/>
        <v>0</v>
      </c>
      <c r="CK14" s="16"/>
      <c r="CL14" s="44">
        <f>LARGE((H14,L14,P14,T14,X14,AB14,AF14,AJ14,AN14,AR14,AV14,AZ14,BD14,BH14,BL14,BP14,BT14,BX14),7)</f>
        <v>672</v>
      </c>
      <c r="CM14" s="14"/>
    </row>
    <row r="15" spans="1:91" s="15" customFormat="1" ht="24" customHeight="1">
      <c r="A15" s="22">
        <f t="shared" si="0"/>
        <v>12</v>
      </c>
      <c r="B15" s="11" t="s">
        <v>54</v>
      </c>
      <c r="C15" s="36">
        <v>4930.715277777778</v>
      </c>
      <c r="D15" s="39">
        <v>821.8</v>
      </c>
      <c r="E15" s="50"/>
      <c r="F15" s="31"/>
      <c r="G15" s="32">
        <f t="shared" si="1"/>
        <v>0</v>
      </c>
      <c r="H15" s="51">
        <f t="shared" si="2"/>
        <v>0</v>
      </c>
      <c r="I15" s="50"/>
      <c r="J15" s="31"/>
      <c r="K15" s="32">
        <f t="shared" si="3"/>
        <v>0</v>
      </c>
      <c r="L15" s="51">
        <f t="shared" si="4"/>
        <v>0</v>
      </c>
      <c r="M15" s="50">
        <v>0.24791666666666667</v>
      </c>
      <c r="N15" s="31">
        <v>90</v>
      </c>
      <c r="O15" s="32">
        <f t="shared" si="5"/>
        <v>447</v>
      </c>
      <c r="P15" s="51">
        <f t="shared" si="6"/>
        <v>770.7</v>
      </c>
      <c r="Q15" s="50">
        <v>0.2555555555555556</v>
      </c>
      <c r="R15" s="31">
        <v>94</v>
      </c>
      <c r="S15" s="32">
        <f>IF((60*HOUR(Q15)+MINUTE(Q15))&lt;=600,R17+(60*HOUR(Q15)+MINUTE(Q15)),R17+(600-3*ABS((60*HOUR(Q15)+MINUTE(Q15))-600)))</f>
        <v>459</v>
      </c>
      <c r="T15" s="51">
        <f t="shared" si="8"/>
        <v>867.7</v>
      </c>
      <c r="U15" s="50"/>
      <c r="V15" s="31"/>
      <c r="W15" s="32">
        <f t="shared" si="9"/>
        <v>0</v>
      </c>
      <c r="X15" s="51">
        <v>0.4152777777777778</v>
      </c>
      <c r="Y15" s="50">
        <v>0.4152777777777778</v>
      </c>
      <c r="Z15" s="31">
        <v>90</v>
      </c>
      <c r="AA15" s="32">
        <f t="shared" si="11"/>
        <v>688</v>
      </c>
      <c r="AB15" s="51">
        <f t="shared" si="12"/>
        <v>984.3</v>
      </c>
      <c r="AC15" s="50"/>
      <c r="AD15" s="31"/>
      <c r="AE15" s="32">
        <f t="shared" si="13"/>
        <v>0</v>
      </c>
      <c r="AF15" s="51">
        <f t="shared" si="14"/>
        <v>0</v>
      </c>
      <c r="AG15" s="50"/>
      <c r="AH15" s="31"/>
      <c r="AI15" s="32">
        <f t="shared" si="15"/>
        <v>0</v>
      </c>
      <c r="AJ15" s="51">
        <f t="shared" si="16"/>
        <v>0</v>
      </c>
      <c r="AK15" s="50">
        <v>0.31180555555555556</v>
      </c>
      <c r="AL15" s="31">
        <v>90</v>
      </c>
      <c r="AM15" s="32">
        <f t="shared" si="17"/>
        <v>539</v>
      </c>
      <c r="AN15" s="51">
        <f t="shared" si="18"/>
        <v>778.9</v>
      </c>
      <c r="AO15" s="50"/>
      <c r="AP15" s="31"/>
      <c r="AQ15" s="32">
        <f t="shared" si="19"/>
        <v>0</v>
      </c>
      <c r="AR15" s="51">
        <f t="shared" si="20"/>
        <v>0</v>
      </c>
      <c r="AS15" s="50">
        <v>0.27152777777777776</v>
      </c>
      <c r="AT15" s="31">
        <v>92</v>
      </c>
      <c r="AU15" s="32">
        <f t="shared" si="21"/>
        <v>483</v>
      </c>
      <c r="AV15" s="51">
        <f t="shared" si="22"/>
        <v>693</v>
      </c>
      <c r="AW15" s="50"/>
      <c r="AX15" s="31"/>
      <c r="AY15" s="32">
        <f t="shared" si="23"/>
        <v>0</v>
      </c>
      <c r="AZ15" s="51">
        <f t="shared" si="24"/>
        <v>0</v>
      </c>
      <c r="BA15" s="50">
        <v>0.26458333333333334</v>
      </c>
      <c r="BB15" s="31">
        <v>97</v>
      </c>
      <c r="BC15" s="32">
        <f t="shared" si="25"/>
        <v>478</v>
      </c>
      <c r="BD15" s="51">
        <f t="shared" si="26"/>
        <v>835.7</v>
      </c>
      <c r="BE15" s="50"/>
      <c r="BF15" s="31"/>
      <c r="BG15" s="32">
        <f t="shared" si="27"/>
        <v>0</v>
      </c>
      <c r="BH15" s="51">
        <f t="shared" si="28"/>
        <v>0</v>
      </c>
      <c r="BI15" s="50"/>
      <c r="BJ15" s="31"/>
      <c r="BK15" s="32">
        <f t="shared" si="29"/>
        <v>0</v>
      </c>
      <c r="BL15" s="51">
        <f t="shared" si="30"/>
        <v>0</v>
      </c>
      <c r="BM15" s="50">
        <v>0.2423611111111111</v>
      </c>
      <c r="BN15" s="31">
        <v>85</v>
      </c>
      <c r="BO15" s="32">
        <f t="shared" si="31"/>
        <v>434</v>
      </c>
      <c r="BP15" s="51">
        <f t="shared" si="32"/>
        <v>624.5</v>
      </c>
      <c r="BQ15" s="50"/>
      <c r="BR15" s="31"/>
      <c r="BS15" s="32">
        <f t="shared" si="33"/>
        <v>0</v>
      </c>
      <c r="BT15" s="51">
        <f t="shared" si="34"/>
        <v>0</v>
      </c>
      <c r="BU15" s="50"/>
      <c r="BV15" s="31"/>
      <c r="BW15" s="32">
        <f t="shared" si="35"/>
        <v>0</v>
      </c>
      <c r="BX15" s="51">
        <f t="shared" si="36"/>
        <v>0</v>
      </c>
      <c r="BY15" s="50"/>
      <c r="BZ15" s="31"/>
      <c r="CA15" s="32">
        <f t="shared" si="37"/>
        <v>0</v>
      </c>
      <c r="CB15" s="51">
        <f t="shared" si="38"/>
        <v>0</v>
      </c>
      <c r="CC15" s="50"/>
      <c r="CD15" s="31"/>
      <c r="CE15" s="32">
        <f t="shared" si="39"/>
        <v>0</v>
      </c>
      <c r="CF15" s="51">
        <f t="shared" si="40"/>
        <v>0</v>
      </c>
      <c r="CG15" s="50"/>
      <c r="CH15" s="31"/>
      <c r="CI15" s="33">
        <f t="shared" si="41"/>
        <v>0</v>
      </c>
      <c r="CJ15" s="51">
        <f t="shared" si="42"/>
        <v>0</v>
      </c>
      <c r="CK15" s="16"/>
      <c r="CL15" s="44">
        <f>LARGE((H15,L15,P15,T15,X15,AB15,AF15,AJ15,AN15,AR15,AV15,AZ15,BD15,BH15,BL15,BP15,BT15,BX15),7)</f>
        <v>624.5</v>
      </c>
      <c r="CM15" s="14"/>
    </row>
    <row r="16" spans="1:91" s="15" customFormat="1" ht="24" customHeight="1">
      <c r="A16" s="22">
        <f t="shared" si="0"/>
        <v>13</v>
      </c>
      <c r="B16" s="12" t="s">
        <v>48</v>
      </c>
      <c r="C16" s="36">
        <v>4681.9</v>
      </c>
      <c r="D16" s="39">
        <v>780.3</v>
      </c>
      <c r="E16" s="50">
        <v>0.27638888888888885</v>
      </c>
      <c r="F16" s="31">
        <v>91</v>
      </c>
      <c r="G16" s="32">
        <f t="shared" si="1"/>
        <v>489</v>
      </c>
      <c r="H16" s="51">
        <f t="shared" si="2"/>
        <v>882.7</v>
      </c>
      <c r="I16" s="50"/>
      <c r="J16" s="31"/>
      <c r="K16" s="32">
        <f t="shared" si="3"/>
        <v>0</v>
      </c>
      <c r="L16" s="51">
        <f t="shared" si="4"/>
        <v>0</v>
      </c>
      <c r="M16" s="50"/>
      <c r="N16" s="31"/>
      <c r="O16" s="32">
        <f t="shared" si="5"/>
        <v>0</v>
      </c>
      <c r="P16" s="51">
        <f t="shared" si="6"/>
        <v>0</v>
      </c>
      <c r="Q16" s="50">
        <v>0.17430555555555557</v>
      </c>
      <c r="R16" s="31">
        <v>70</v>
      </c>
      <c r="S16" s="32">
        <f>IF((60*HOUR(Q16)+MINUTE(Q16))&lt;=600,R16+(60*HOUR(Q16)+MINUTE(Q16)),R16+(600-3*ABS((60*HOUR(Q16)+MINUTE(Q16))-600)))</f>
        <v>321</v>
      </c>
      <c r="T16" s="51">
        <f t="shared" si="8"/>
        <v>606.8</v>
      </c>
      <c r="U16" s="50"/>
      <c r="V16" s="31"/>
      <c r="W16" s="32">
        <f t="shared" si="9"/>
        <v>0</v>
      </c>
      <c r="X16" s="51">
        <f>IF(SUM(W$4:W$26)&gt;0,ROUND(1000*W16/MAX(W$4:W$26),1),0)</f>
        <v>0</v>
      </c>
      <c r="Y16" s="50"/>
      <c r="Z16" s="31"/>
      <c r="AA16" s="32">
        <f t="shared" si="11"/>
        <v>0</v>
      </c>
      <c r="AB16" s="51">
        <f t="shared" si="12"/>
        <v>0</v>
      </c>
      <c r="AC16" s="50">
        <v>0.2465277777777778</v>
      </c>
      <c r="AD16" s="31">
        <v>80</v>
      </c>
      <c r="AE16" s="32">
        <f t="shared" si="13"/>
        <v>435</v>
      </c>
      <c r="AF16" s="51">
        <f t="shared" si="14"/>
        <v>631.3</v>
      </c>
      <c r="AG16" s="50"/>
      <c r="AH16" s="31"/>
      <c r="AI16" s="32">
        <f t="shared" si="15"/>
        <v>0</v>
      </c>
      <c r="AJ16" s="51">
        <f t="shared" si="16"/>
        <v>0</v>
      </c>
      <c r="AK16" s="50">
        <v>0.3048611111111111</v>
      </c>
      <c r="AL16" s="31">
        <v>90</v>
      </c>
      <c r="AM16" s="32">
        <f t="shared" si="17"/>
        <v>529</v>
      </c>
      <c r="AN16" s="51">
        <f t="shared" si="18"/>
        <v>764.5</v>
      </c>
      <c r="AO16" s="50"/>
      <c r="AP16" s="31"/>
      <c r="AQ16" s="32">
        <f t="shared" si="19"/>
        <v>0</v>
      </c>
      <c r="AR16" s="51">
        <f t="shared" si="20"/>
        <v>0</v>
      </c>
      <c r="AS16" s="50">
        <v>0.3986111111111111</v>
      </c>
      <c r="AT16" s="31">
        <v>97</v>
      </c>
      <c r="AU16" s="32">
        <f t="shared" si="21"/>
        <v>671</v>
      </c>
      <c r="AV16" s="51">
        <f t="shared" si="22"/>
        <v>962.7</v>
      </c>
      <c r="AW16" s="50"/>
      <c r="AX16" s="31"/>
      <c r="AY16" s="32">
        <f t="shared" si="23"/>
        <v>0</v>
      </c>
      <c r="AZ16" s="51">
        <f t="shared" si="24"/>
        <v>0</v>
      </c>
      <c r="BA16" s="50">
        <v>0.2791666666666667</v>
      </c>
      <c r="BB16" s="31">
        <v>75</v>
      </c>
      <c r="BC16" s="32">
        <f t="shared" si="25"/>
        <v>477</v>
      </c>
      <c r="BD16" s="51">
        <f t="shared" si="26"/>
        <v>833.9</v>
      </c>
      <c r="BE16" s="50"/>
      <c r="BF16" s="31"/>
      <c r="BG16" s="32">
        <f t="shared" si="27"/>
        <v>0</v>
      </c>
      <c r="BH16" s="51">
        <f t="shared" si="28"/>
        <v>0</v>
      </c>
      <c r="BI16" s="50"/>
      <c r="BJ16" s="31"/>
      <c r="BK16" s="32">
        <f t="shared" si="29"/>
        <v>0</v>
      </c>
      <c r="BL16" s="51">
        <f t="shared" si="30"/>
        <v>0</v>
      </c>
      <c r="BM16" s="50">
        <v>0.21597222222222223</v>
      </c>
      <c r="BN16" s="31">
        <v>95</v>
      </c>
      <c r="BO16" s="32">
        <f t="shared" si="31"/>
        <v>406</v>
      </c>
      <c r="BP16" s="51">
        <f t="shared" si="32"/>
        <v>584.2</v>
      </c>
      <c r="BQ16" s="50"/>
      <c r="BR16" s="31"/>
      <c r="BS16" s="32">
        <f t="shared" si="33"/>
        <v>0</v>
      </c>
      <c r="BT16" s="51">
        <f t="shared" si="34"/>
        <v>0</v>
      </c>
      <c r="BU16" s="50"/>
      <c r="BV16" s="31"/>
      <c r="BW16" s="32">
        <f t="shared" si="35"/>
        <v>0</v>
      </c>
      <c r="BX16" s="51">
        <f t="shared" si="36"/>
        <v>0</v>
      </c>
      <c r="BY16" s="50"/>
      <c r="BZ16" s="31"/>
      <c r="CA16" s="32">
        <f t="shared" si="37"/>
        <v>0</v>
      </c>
      <c r="CB16" s="51">
        <f t="shared" si="38"/>
        <v>0</v>
      </c>
      <c r="CC16" s="50"/>
      <c r="CD16" s="31"/>
      <c r="CE16" s="32">
        <f t="shared" si="39"/>
        <v>0</v>
      </c>
      <c r="CF16" s="51">
        <f t="shared" si="40"/>
        <v>0</v>
      </c>
      <c r="CG16" s="50"/>
      <c r="CH16" s="31"/>
      <c r="CI16" s="33">
        <f t="shared" si="41"/>
        <v>0</v>
      </c>
      <c r="CJ16" s="51">
        <f t="shared" si="42"/>
        <v>0</v>
      </c>
      <c r="CK16" s="16"/>
      <c r="CL16" s="44">
        <f>LARGE((H16,L16,P16,T16,X16,AB16,AF16,AJ16,AN16,AR16,AV16,AZ16,BD16,BH16,BL16,BP16,BT16,BX16),7)</f>
        <v>584.2</v>
      </c>
      <c r="CM16" s="14"/>
    </row>
    <row r="17" spans="1:91" s="15" customFormat="1" ht="24" customHeight="1">
      <c r="A17" s="22">
        <f t="shared" si="0"/>
        <v>14</v>
      </c>
      <c r="B17" s="48" t="s">
        <v>52</v>
      </c>
      <c r="C17" s="36">
        <v>913.7</v>
      </c>
      <c r="D17" s="39">
        <v>152.3</v>
      </c>
      <c r="E17" s="62"/>
      <c r="F17" s="31"/>
      <c r="G17" s="32">
        <f t="shared" si="1"/>
        <v>0</v>
      </c>
      <c r="H17" s="51">
        <f t="shared" si="2"/>
        <v>0</v>
      </c>
      <c r="I17" s="50">
        <v>0.24097222222222223</v>
      </c>
      <c r="J17" s="31">
        <v>0</v>
      </c>
      <c r="K17" s="32">
        <f t="shared" si="3"/>
        <v>347</v>
      </c>
      <c r="L17" s="51">
        <f t="shared" si="4"/>
        <v>507.3</v>
      </c>
      <c r="M17" s="50"/>
      <c r="N17" s="31"/>
      <c r="O17" s="32">
        <f t="shared" si="5"/>
        <v>0</v>
      </c>
      <c r="P17" s="51">
        <f t="shared" si="6"/>
        <v>0</v>
      </c>
      <c r="Q17" s="50">
        <v>0.14930555555555555</v>
      </c>
      <c r="R17" s="31">
        <v>91</v>
      </c>
      <c r="S17" s="32">
        <f>IF((60*HOUR(Q17)+MINUTE(Q17))&lt;=600,R19+(60*HOUR(Q17)+MINUTE(Q17)),R19+(600-3*ABS((60*HOUR(Q17)+MINUTE(Q17))-600)))</f>
        <v>215</v>
      </c>
      <c r="T17" s="51">
        <f t="shared" si="8"/>
        <v>406.4</v>
      </c>
      <c r="U17" s="50"/>
      <c r="V17" s="31"/>
      <c r="W17" s="32">
        <f t="shared" si="9"/>
        <v>0</v>
      </c>
      <c r="X17" s="51">
        <f>IF(SUM(W$4:W$26)&gt;0,ROUND(1000*W17/MAX(W$4:W$26),1),0)</f>
        <v>0</v>
      </c>
      <c r="Y17" s="50"/>
      <c r="Z17" s="31"/>
      <c r="AA17" s="32">
        <f t="shared" si="11"/>
        <v>0</v>
      </c>
      <c r="AB17" s="51">
        <f t="shared" si="12"/>
        <v>0</v>
      </c>
      <c r="AC17" s="50">
        <v>0</v>
      </c>
      <c r="AD17" s="31">
        <v>0</v>
      </c>
      <c r="AE17" s="32">
        <f t="shared" si="13"/>
        <v>0</v>
      </c>
      <c r="AF17" s="51">
        <f t="shared" si="14"/>
        <v>0</v>
      </c>
      <c r="AG17" s="50"/>
      <c r="AH17" s="31"/>
      <c r="AI17" s="32">
        <f t="shared" si="15"/>
        <v>0</v>
      </c>
      <c r="AJ17" s="51">
        <f t="shared" si="16"/>
        <v>0</v>
      </c>
      <c r="AK17" s="50"/>
      <c r="AL17" s="31"/>
      <c r="AM17" s="32">
        <f t="shared" si="17"/>
        <v>0</v>
      </c>
      <c r="AN17" s="51">
        <f t="shared" si="18"/>
        <v>0</v>
      </c>
      <c r="AO17" s="50">
        <v>0</v>
      </c>
      <c r="AP17" s="31">
        <v>0</v>
      </c>
      <c r="AQ17" s="32">
        <f t="shared" si="19"/>
        <v>0</v>
      </c>
      <c r="AR17" s="51">
        <f t="shared" si="20"/>
        <v>0</v>
      </c>
      <c r="AS17" s="50"/>
      <c r="AT17" s="31"/>
      <c r="AU17" s="32">
        <f t="shared" si="21"/>
        <v>0</v>
      </c>
      <c r="AV17" s="51">
        <f t="shared" si="22"/>
        <v>0</v>
      </c>
      <c r="AW17" s="50">
        <v>0</v>
      </c>
      <c r="AX17" s="31">
        <v>0</v>
      </c>
      <c r="AY17" s="32">
        <f t="shared" si="23"/>
        <v>0</v>
      </c>
      <c r="AZ17" s="51">
        <f t="shared" si="24"/>
        <v>0</v>
      </c>
      <c r="BA17" s="50"/>
      <c r="BB17" s="31"/>
      <c r="BC17" s="32">
        <f t="shared" si="25"/>
        <v>0</v>
      </c>
      <c r="BD17" s="51">
        <f t="shared" si="26"/>
        <v>0</v>
      </c>
      <c r="BE17" s="50"/>
      <c r="BF17" s="31"/>
      <c r="BG17" s="32">
        <f t="shared" si="27"/>
        <v>0</v>
      </c>
      <c r="BH17" s="51">
        <f t="shared" si="28"/>
        <v>0</v>
      </c>
      <c r="BI17" s="50"/>
      <c r="BJ17" s="31"/>
      <c r="BK17" s="32">
        <f t="shared" si="29"/>
        <v>0</v>
      </c>
      <c r="BL17" s="51">
        <f t="shared" si="30"/>
        <v>0</v>
      </c>
      <c r="BM17" s="50"/>
      <c r="BN17" s="31"/>
      <c r="BO17" s="32">
        <f t="shared" si="31"/>
        <v>0</v>
      </c>
      <c r="BP17" s="51">
        <f t="shared" si="32"/>
        <v>0</v>
      </c>
      <c r="BQ17" s="50"/>
      <c r="BR17" s="31"/>
      <c r="BS17" s="32">
        <f t="shared" si="33"/>
        <v>0</v>
      </c>
      <c r="BT17" s="51">
        <f t="shared" si="34"/>
        <v>0</v>
      </c>
      <c r="BU17" s="50"/>
      <c r="BV17" s="31"/>
      <c r="BW17" s="32">
        <f t="shared" si="35"/>
        <v>0</v>
      </c>
      <c r="BX17" s="51">
        <f t="shared" si="36"/>
        <v>0</v>
      </c>
      <c r="BY17" s="50"/>
      <c r="BZ17" s="31"/>
      <c r="CA17" s="32">
        <f t="shared" si="37"/>
        <v>0</v>
      </c>
      <c r="CB17" s="51">
        <f t="shared" si="38"/>
        <v>0</v>
      </c>
      <c r="CC17" s="50"/>
      <c r="CD17" s="31"/>
      <c r="CE17" s="32">
        <f t="shared" si="39"/>
        <v>0</v>
      </c>
      <c r="CF17" s="51">
        <f t="shared" si="40"/>
        <v>0</v>
      </c>
      <c r="CG17" s="50"/>
      <c r="CH17" s="31"/>
      <c r="CI17" s="33">
        <f t="shared" si="41"/>
        <v>0</v>
      </c>
      <c r="CJ17" s="51">
        <f t="shared" si="42"/>
        <v>0</v>
      </c>
      <c r="CK17" s="16"/>
      <c r="CL17" s="44">
        <f>LARGE((H17,L17,P17,T17,X17,AB17,AF17,AJ17,AN17,AR17,AV17,AZ17,BD17,BH17,BL17,BP17,BT17,BX17),7)</f>
        <v>0</v>
      </c>
      <c r="CM17" s="14"/>
    </row>
    <row r="18" spans="1:91" s="15" customFormat="1" ht="24" customHeight="1">
      <c r="A18" s="22">
        <f aca="true" t="shared" si="43" ref="A18:A34">RANK(C18,C$4:C$26)</f>
        <v>15</v>
      </c>
      <c r="B18" s="47"/>
      <c r="C18" s="36">
        <f aca="true" t="shared" si="44" ref="C18:C35">H18+L18+P18+T18+X18+AB18+AF18+AJ18+AN18+AR18+AV18+AZ18+BD18+BH18+BL18+BP18+BT18+BX18+CB18+CF18+CJ18-CK18-CL18</f>
        <v>0</v>
      </c>
      <c r="D18" s="39">
        <f aca="true" t="shared" si="45" ref="D18:D35">ROUND(1000*C18/MAX(C$4:C$26),1)</f>
        <v>0</v>
      </c>
      <c r="E18" s="50"/>
      <c r="F18" s="31"/>
      <c r="G18" s="32">
        <f aca="true" t="shared" si="46" ref="G18:G35">IF((60*HOUR(E18)+MINUTE(E18))&lt;=600,F18+(60*HOUR(E18)+MINUTE(E18)),F18+(600-3*ABS((60*HOUR(E18)+MINUTE(E18))-600)))</f>
        <v>0</v>
      </c>
      <c r="H18" s="51">
        <f aca="true" t="shared" si="47" ref="H18:H35">IF(SUM(G$4:G$26)&gt;0,ROUND(1000*G18/MAX(G$4:G$26),1),0)</f>
        <v>0</v>
      </c>
      <c r="I18" s="50"/>
      <c r="J18" s="31"/>
      <c r="K18" s="32">
        <f aca="true" t="shared" si="48" ref="K18:K35">IF((60*HOUR(I18)+MINUTE(I18))&lt;=600,J18+(60*HOUR(I18)+MINUTE(I18)),J18+(600-3*ABS((60*HOUR(I18)+MINUTE(I18))-600)))</f>
        <v>0</v>
      </c>
      <c r="L18" s="51">
        <f aca="true" t="shared" si="49" ref="L18:L35">IF(SUM(K$4:K$26)&gt;0,ROUND(1000*K18/MAX(K$4:K$26),1),0)</f>
        <v>0</v>
      </c>
      <c r="M18" s="50"/>
      <c r="N18" s="31"/>
      <c r="O18" s="32">
        <f aca="true" t="shared" si="50" ref="O18:O35">IF((60*HOUR(M18)+MINUTE(M18))&lt;=600,N18+(60*HOUR(M18)+MINUTE(M18)),N18+(600-3*ABS((60*HOUR(M18)+MINUTE(M18))-600)))</f>
        <v>0</v>
      </c>
      <c r="P18" s="51">
        <f aca="true" t="shared" si="51" ref="P18:P35">IF(SUM(O$4:O$26)&gt;0,ROUND(1000*O18/MAX(O$4:O$26),1),0)</f>
        <v>0</v>
      </c>
      <c r="Q18" s="50"/>
      <c r="R18" s="31"/>
      <c r="S18" s="32">
        <f aca="true" t="shared" si="52" ref="S18:S35">IF((60*HOUR(Q18)+MINUTE(Q18))&lt;=600,R18+(60*HOUR(Q18)+MINUTE(Q18)),R18+(600-3*ABS((60*HOUR(Q18)+MINUTE(Q18))-600)))</f>
        <v>0</v>
      </c>
      <c r="T18" s="51">
        <f aca="true" t="shared" si="53" ref="T18:T35">IF(SUM(S$4:S$26)&gt;0,ROUND(1000*S18/MAX(S$4:S$26),1),0)</f>
        <v>0</v>
      </c>
      <c r="U18" s="50"/>
      <c r="V18" s="31"/>
      <c r="W18" s="32">
        <f aca="true" t="shared" si="54" ref="W18:W35">IF((60*HOUR(U18)+MINUTE(U18))&lt;=600,V18+(60*HOUR(U18)+MINUTE(U18)),V18+(600-3*ABS((60*HOUR(U18)+MINUTE(U18))-600)))</f>
        <v>0</v>
      </c>
      <c r="X18" s="51">
        <f aca="true" t="shared" si="55" ref="X18:X35">IF(SUM(W$4:W$26)&gt;0,ROUND(1000*W18/MAX(W$4:W$26),1),0)</f>
        <v>0</v>
      </c>
      <c r="Y18" s="50"/>
      <c r="Z18" s="31"/>
      <c r="AA18" s="32">
        <f aca="true" t="shared" si="56" ref="AA18:AA35">IF((60*HOUR(Y18)+MINUTE(Y18))&lt;=600,Z18+(60*HOUR(Y18)+MINUTE(Y18)),Z18+(600-3*ABS((60*HOUR(Y18)+MINUTE(Y18))-600)))</f>
        <v>0</v>
      </c>
      <c r="AB18" s="51">
        <f aca="true" t="shared" si="57" ref="AB18:AB35">IF(SUM(AA$4:AA$26)&gt;0,ROUND(1000*AA18/MAX(AA$4:AA$26),1),0)</f>
        <v>0</v>
      </c>
      <c r="AC18" s="50"/>
      <c r="AD18" s="31"/>
      <c r="AE18" s="32">
        <f aca="true" t="shared" si="58" ref="AE18:AE35">IF((60*HOUR(AC18)+MINUTE(AC18))&lt;=600,AD18+(60*HOUR(AC18)+MINUTE(AC18)),AD18+(600-3*ABS((60*HOUR(AC18)+MINUTE(AC18))-600)))</f>
        <v>0</v>
      </c>
      <c r="AF18" s="51">
        <f aca="true" t="shared" si="59" ref="AF18:AF35">IF(SUM(AE$4:AE$26)&gt;0,ROUND(1000*AE18/MAX(AE$4:AE$26),1),0)</f>
        <v>0</v>
      </c>
      <c r="AG18" s="50"/>
      <c r="AH18" s="31"/>
      <c r="AI18" s="32">
        <f aca="true" t="shared" si="60" ref="AI18:AI35">IF((60*HOUR(AG18)+MINUTE(AG18))&lt;=600,AH18+(60*HOUR(AG18)+MINUTE(AG18)),AH18+(600-3*ABS((60*HOUR(AG18)+MINUTE(AG18))-600)))</f>
        <v>0</v>
      </c>
      <c r="AJ18" s="51">
        <f aca="true" t="shared" si="61" ref="AJ18:AJ35">IF(SUM(AI$4:AI$26)&gt;0,ROUND(1000*AI18/MAX(AI$4:AI$26),1),0)</f>
        <v>0</v>
      </c>
      <c r="AK18" s="50"/>
      <c r="AL18" s="31"/>
      <c r="AM18" s="32">
        <f aca="true" t="shared" si="62" ref="AM18:AM35">IF((60*HOUR(AK18)+MINUTE(AK18))&lt;=600,AL18+(60*HOUR(AK18)+MINUTE(AK18)),AL18+(600-3*ABS((60*HOUR(AK18)+MINUTE(AK18))-600)))</f>
        <v>0</v>
      </c>
      <c r="AN18" s="51">
        <f aca="true" t="shared" si="63" ref="AN18:AN35">IF(SUM(AM$4:AM$26)&gt;0,ROUND(1000*AM18/MAX(AM$4:AM$26),1),0)</f>
        <v>0</v>
      </c>
      <c r="AO18" s="50"/>
      <c r="AP18" s="31"/>
      <c r="AQ18" s="32">
        <f aca="true" t="shared" si="64" ref="AQ18:AQ35">IF((60*HOUR(AO18)+MINUTE(AO18))&lt;=600,AP18+(60*HOUR(AO18)+MINUTE(AO18)),AP18+(600-3*ABS((60*HOUR(AO18)+MINUTE(AO18))-600)))</f>
        <v>0</v>
      </c>
      <c r="AR18" s="51">
        <f aca="true" t="shared" si="65" ref="AR18:AR35">IF(SUM(AQ$4:AQ$26)&gt;0,ROUND(1000*AQ18/MAX(AQ$4:AQ$26),1),0)</f>
        <v>0</v>
      </c>
      <c r="AS18" s="50"/>
      <c r="AT18" s="31"/>
      <c r="AU18" s="32">
        <f aca="true" t="shared" si="66" ref="AU18:AU35">IF((60*HOUR(AS18)+MINUTE(AS18))&lt;=600,AT18+(60*HOUR(AS18)+MINUTE(AS18)),AT18+(600-3*ABS((60*HOUR(AS18)+MINUTE(AS18))-600)))</f>
        <v>0</v>
      </c>
      <c r="AV18" s="51">
        <f aca="true" t="shared" si="67" ref="AV18:AV35">IF(SUM(AU$4:AU$26)&gt;0,ROUND(1000*AU18/MAX(AU$4:AU$26),1),0)</f>
        <v>0</v>
      </c>
      <c r="AW18" s="50"/>
      <c r="AX18" s="31"/>
      <c r="AY18" s="32">
        <f aca="true" t="shared" si="68" ref="AY18:AY35">IF((60*HOUR(AW18)+MINUTE(AW18))&lt;=600,AX18+(60*HOUR(AW18)+MINUTE(AW18)),AX18+(600-3*ABS((60*HOUR(AW18)+MINUTE(AW18))-600)))</f>
        <v>0</v>
      </c>
      <c r="AZ18" s="51">
        <f aca="true" t="shared" si="69" ref="AZ18:AZ35">IF(SUM(AY$4:AY$26)&gt;0,ROUND(1000*AY18/MAX(AY$4:AY$26),1),0)</f>
        <v>0</v>
      </c>
      <c r="BA18" s="50"/>
      <c r="BB18" s="31"/>
      <c r="BC18" s="32">
        <f aca="true" t="shared" si="70" ref="BC18:BC35">IF((60*HOUR(BA18)+MINUTE(BA18))&lt;=600,BB18+(60*HOUR(BA18)+MINUTE(BA18)),BB18+(600-3*ABS((60*HOUR(BA18)+MINUTE(BA18))-600)))</f>
        <v>0</v>
      </c>
      <c r="BD18" s="51">
        <f aca="true" t="shared" si="71" ref="BD18:BD35">IF(SUM(BC$4:BC$26)&gt;0,ROUND(1000*BC18/MAX(BC$4:BC$26),1),0)</f>
        <v>0</v>
      </c>
      <c r="BE18" s="50"/>
      <c r="BF18" s="31"/>
      <c r="BG18" s="32">
        <f aca="true" t="shared" si="72" ref="BG18:BG35">IF((60*HOUR(BE18)+MINUTE(BE18))&lt;=600,BF18+(60*HOUR(BE18)+MINUTE(BE18)),BF18+(600-3*ABS((60*HOUR(BE18)+MINUTE(BE18))-600)))</f>
        <v>0</v>
      </c>
      <c r="BH18" s="51">
        <f aca="true" t="shared" si="73" ref="BH18:BH35">IF(SUM(BG$4:BG$26)&gt;0,ROUND(1000*BG18/MAX(BG$4:BG$26),1),0)</f>
        <v>0</v>
      </c>
      <c r="BI18" s="50"/>
      <c r="BJ18" s="31"/>
      <c r="BK18" s="32">
        <f aca="true" t="shared" si="74" ref="BK18:BK35">IF((60*HOUR(BI18)+MINUTE(BI18))&lt;=600,BJ18+(60*HOUR(BI18)+MINUTE(BI18)),BJ18+(600-3*ABS((60*HOUR(BI18)+MINUTE(BI18))-600)))</f>
        <v>0</v>
      </c>
      <c r="BL18" s="51">
        <f aca="true" t="shared" si="75" ref="BL18:BL35">IF(SUM(BK$4:BK$26)&gt;0,ROUND(1000*BK18/MAX(BK$4:BK$26),1),0)</f>
        <v>0</v>
      </c>
      <c r="BM18" s="50"/>
      <c r="BN18" s="31"/>
      <c r="BO18" s="32">
        <f aca="true" t="shared" si="76" ref="BO18:BO35">IF((60*HOUR(BM18)+MINUTE(BM18))&lt;=600,BN18+(60*HOUR(BM18)+MINUTE(BM18)),BN18+(600-3*ABS((60*HOUR(BM18)+MINUTE(BM18))-600)))</f>
        <v>0</v>
      </c>
      <c r="BP18" s="51">
        <f aca="true" t="shared" si="77" ref="BP18:BP35">IF(SUM(BO$4:BO$26)&gt;0,ROUND(1000*BO18/MAX(BO$4:BO$26),1),0)</f>
        <v>0</v>
      </c>
      <c r="BQ18" s="50"/>
      <c r="BR18" s="31"/>
      <c r="BS18" s="32">
        <f aca="true" t="shared" si="78" ref="BS18:BS35">IF((60*HOUR(BQ18)+MINUTE(BQ18))&lt;=600,BR18+(60*HOUR(BQ18)+MINUTE(BQ18)),BR18+(600-3*ABS((60*HOUR(BQ18)+MINUTE(BQ18))-600)))</f>
        <v>0</v>
      </c>
      <c r="BT18" s="51">
        <f aca="true" t="shared" si="79" ref="BT18:BT35">IF(SUM(BS$4:BS$26)&gt;0,ROUND(1000*BS18/MAX(BS$4:BS$26),1),0)</f>
        <v>0</v>
      </c>
      <c r="BU18" s="50"/>
      <c r="BV18" s="31"/>
      <c r="BW18" s="32">
        <f aca="true" t="shared" si="80" ref="BW18:BW35">IF((60*HOUR(BU18)+MINUTE(BU18))&lt;=600,BV18+(60*HOUR(BU18)+MINUTE(BU18)),BV18+(600-3*ABS((60*HOUR(BU18)+MINUTE(BU18))-600)))</f>
        <v>0</v>
      </c>
      <c r="BX18" s="51">
        <f aca="true" t="shared" si="81" ref="BX18:BX35">IF(SUM(BW$4:BW$26)&gt;0,ROUND(1000*BW18/MAX(BW$4:BW$26),1),0)</f>
        <v>0</v>
      </c>
      <c r="BY18" s="50"/>
      <c r="BZ18" s="31"/>
      <c r="CA18" s="32">
        <f aca="true" t="shared" si="82" ref="CA18:CA35">IF((60*HOUR(BY18)+MINUTE(BY18))&lt;=600,BZ18+(60*HOUR(BY18)+MINUTE(BY18)),BZ18+(600-3*ABS((60*HOUR(BY18)+MINUTE(BY18))-600)))</f>
        <v>0</v>
      </c>
      <c r="CB18" s="51">
        <f aca="true" t="shared" si="83" ref="CB18:CB35">IF(SUM(CA$4:CA$26)&gt;0,ROUND(1000*CA18/MAX(CA$4:CA$26),1),0)</f>
        <v>0</v>
      </c>
      <c r="CC18" s="50"/>
      <c r="CD18" s="31"/>
      <c r="CE18" s="32">
        <f aca="true" t="shared" si="84" ref="CE18:CE35">IF((60*HOUR(CC18)+MINUTE(CC18))&lt;=600,CD18+(60*HOUR(CC18)+MINUTE(CC18)),CD18+(600-3*ABS((60*HOUR(CC18)+MINUTE(CC18))-600)))</f>
        <v>0</v>
      </c>
      <c r="CF18" s="51">
        <f aca="true" t="shared" si="85" ref="CF18:CF35">IF(SUM(CE$4:CE$26)&gt;0,ROUND(1000*CE18/MAX(CE$4:CE$26),1),0)</f>
        <v>0</v>
      </c>
      <c r="CG18" s="50"/>
      <c r="CH18" s="31"/>
      <c r="CI18" s="33">
        <f aca="true" t="shared" si="86" ref="CI18:CI35">IF((60*HOUR(CG18)+MINUTE(CG18))&lt;=600,CH18+(60*HOUR(CG18)+MINUTE(CG18)),CH18+(600-3*ABS((60*HOUR(CG18)+MINUTE(CG18))-600)))</f>
        <v>0</v>
      </c>
      <c r="CJ18" s="51">
        <f aca="true" t="shared" si="87" ref="CJ18:CJ35">IF(SUM(CI$4:CI$26)&gt;0,ROUND(1000*CI18/MAX(CI$4:CI$26),1),0)</f>
        <v>0</v>
      </c>
      <c r="CK18" s="16"/>
      <c r="CL18" s="44">
        <f>LARGE((H18,L18,P18,T18,X18,AB18,AF18,AJ18,AN18,AR18,AV18,AZ18,BD18,BH18,BL18,BP18,BT18,BX18),7)</f>
        <v>0</v>
      </c>
      <c r="CM18" s="14"/>
    </row>
    <row r="19" spans="1:91" s="15" customFormat="1" ht="24" customHeight="1">
      <c r="A19" s="22">
        <f t="shared" si="43"/>
        <v>15</v>
      </c>
      <c r="B19" s="47"/>
      <c r="C19" s="36">
        <f t="shared" si="44"/>
        <v>0</v>
      </c>
      <c r="D19" s="39">
        <f t="shared" si="45"/>
        <v>0</v>
      </c>
      <c r="E19" s="50"/>
      <c r="F19" s="31"/>
      <c r="G19" s="32">
        <f t="shared" si="46"/>
        <v>0</v>
      </c>
      <c r="H19" s="51">
        <f t="shared" si="47"/>
        <v>0</v>
      </c>
      <c r="I19" s="50"/>
      <c r="J19" s="31"/>
      <c r="K19" s="32">
        <f t="shared" si="48"/>
        <v>0</v>
      </c>
      <c r="L19" s="51">
        <f t="shared" si="49"/>
        <v>0</v>
      </c>
      <c r="M19" s="50"/>
      <c r="N19" s="31"/>
      <c r="O19" s="32">
        <f t="shared" si="50"/>
        <v>0</v>
      </c>
      <c r="P19" s="51">
        <f t="shared" si="51"/>
        <v>0</v>
      </c>
      <c r="Q19" s="50"/>
      <c r="R19" s="31"/>
      <c r="S19" s="32">
        <f t="shared" si="52"/>
        <v>0</v>
      </c>
      <c r="T19" s="51">
        <f t="shared" si="53"/>
        <v>0</v>
      </c>
      <c r="U19" s="50"/>
      <c r="V19" s="31"/>
      <c r="W19" s="32">
        <f t="shared" si="54"/>
        <v>0</v>
      </c>
      <c r="X19" s="51">
        <f t="shared" si="55"/>
        <v>0</v>
      </c>
      <c r="Y19" s="50"/>
      <c r="Z19" s="31"/>
      <c r="AA19" s="32">
        <f t="shared" si="56"/>
        <v>0</v>
      </c>
      <c r="AB19" s="51">
        <f t="shared" si="57"/>
        <v>0</v>
      </c>
      <c r="AC19" s="50"/>
      <c r="AD19" s="31"/>
      <c r="AE19" s="32">
        <f t="shared" si="58"/>
        <v>0</v>
      </c>
      <c r="AF19" s="51">
        <f t="shared" si="59"/>
        <v>0</v>
      </c>
      <c r="AG19" s="50"/>
      <c r="AH19" s="31"/>
      <c r="AI19" s="32">
        <f t="shared" si="60"/>
        <v>0</v>
      </c>
      <c r="AJ19" s="51">
        <f t="shared" si="61"/>
        <v>0</v>
      </c>
      <c r="AK19" s="50"/>
      <c r="AL19" s="31"/>
      <c r="AM19" s="32">
        <f t="shared" si="62"/>
        <v>0</v>
      </c>
      <c r="AN19" s="51">
        <f t="shared" si="63"/>
        <v>0</v>
      </c>
      <c r="AO19" s="50"/>
      <c r="AP19" s="31"/>
      <c r="AQ19" s="32">
        <f t="shared" si="64"/>
        <v>0</v>
      </c>
      <c r="AR19" s="51">
        <f t="shared" si="65"/>
        <v>0</v>
      </c>
      <c r="AS19" s="50"/>
      <c r="AT19" s="31"/>
      <c r="AU19" s="32">
        <f t="shared" si="66"/>
        <v>0</v>
      </c>
      <c r="AV19" s="51">
        <f t="shared" si="67"/>
        <v>0</v>
      </c>
      <c r="AW19" s="50"/>
      <c r="AX19" s="31"/>
      <c r="AY19" s="32">
        <f t="shared" si="68"/>
        <v>0</v>
      </c>
      <c r="AZ19" s="51">
        <f t="shared" si="69"/>
        <v>0</v>
      </c>
      <c r="BA19" s="50"/>
      <c r="BB19" s="31"/>
      <c r="BC19" s="32">
        <f t="shared" si="70"/>
        <v>0</v>
      </c>
      <c r="BD19" s="51">
        <f t="shared" si="71"/>
        <v>0</v>
      </c>
      <c r="BE19" s="50"/>
      <c r="BF19" s="31"/>
      <c r="BG19" s="32">
        <f t="shared" si="72"/>
        <v>0</v>
      </c>
      <c r="BH19" s="51">
        <f t="shared" si="73"/>
        <v>0</v>
      </c>
      <c r="BI19" s="50"/>
      <c r="BJ19" s="31"/>
      <c r="BK19" s="32">
        <f t="shared" si="74"/>
        <v>0</v>
      </c>
      <c r="BL19" s="51">
        <f t="shared" si="75"/>
        <v>0</v>
      </c>
      <c r="BM19" s="50"/>
      <c r="BN19" s="31"/>
      <c r="BO19" s="32">
        <f t="shared" si="76"/>
        <v>0</v>
      </c>
      <c r="BP19" s="51">
        <f t="shared" si="77"/>
        <v>0</v>
      </c>
      <c r="BQ19" s="50"/>
      <c r="BR19" s="31"/>
      <c r="BS19" s="32">
        <f t="shared" si="78"/>
        <v>0</v>
      </c>
      <c r="BT19" s="51">
        <f t="shared" si="79"/>
        <v>0</v>
      </c>
      <c r="BU19" s="50"/>
      <c r="BV19" s="31"/>
      <c r="BW19" s="32">
        <f t="shared" si="80"/>
        <v>0</v>
      </c>
      <c r="BX19" s="51">
        <f t="shared" si="81"/>
        <v>0</v>
      </c>
      <c r="BY19" s="50"/>
      <c r="BZ19" s="31"/>
      <c r="CA19" s="32">
        <f t="shared" si="82"/>
        <v>0</v>
      </c>
      <c r="CB19" s="51">
        <f t="shared" si="83"/>
        <v>0</v>
      </c>
      <c r="CC19" s="50"/>
      <c r="CD19" s="31"/>
      <c r="CE19" s="32">
        <f t="shared" si="84"/>
        <v>0</v>
      </c>
      <c r="CF19" s="51">
        <f t="shared" si="85"/>
        <v>0</v>
      </c>
      <c r="CG19" s="50"/>
      <c r="CH19" s="31"/>
      <c r="CI19" s="33">
        <f t="shared" si="86"/>
        <v>0</v>
      </c>
      <c r="CJ19" s="51">
        <f t="shared" si="87"/>
        <v>0</v>
      </c>
      <c r="CK19" s="16"/>
      <c r="CL19" s="44">
        <f>LARGE((H19,L19,P19,T19,X19,AB19,AF19,AJ19,AN19,AR19,AV19,AZ19,BD19,BH19,BL19,BP19,BT19,BX19),7)</f>
        <v>0</v>
      </c>
      <c r="CM19" s="14"/>
    </row>
    <row r="20" spans="1:91" s="15" customFormat="1" ht="24" customHeight="1">
      <c r="A20" s="22">
        <f t="shared" si="43"/>
        <v>15</v>
      </c>
      <c r="B20" s="47"/>
      <c r="C20" s="36">
        <f t="shared" si="44"/>
        <v>0</v>
      </c>
      <c r="D20" s="39">
        <f t="shared" si="45"/>
        <v>0</v>
      </c>
      <c r="E20" s="50"/>
      <c r="F20" s="31"/>
      <c r="G20" s="32">
        <f t="shared" si="46"/>
        <v>0</v>
      </c>
      <c r="H20" s="51">
        <f t="shared" si="47"/>
        <v>0</v>
      </c>
      <c r="I20" s="50"/>
      <c r="J20" s="31"/>
      <c r="K20" s="32">
        <f t="shared" si="48"/>
        <v>0</v>
      </c>
      <c r="L20" s="51">
        <f t="shared" si="49"/>
        <v>0</v>
      </c>
      <c r="M20" s="50"/>
      <c r="N20" s="31"/>
      <c r="O20" s="32">
        <f t="shared" si="50"/>
        <v>0</v>
      </c>
      <c r="P20" s="51">
        <f t="shared" si="51"/>
        <v>0</v>
      </c>
      <c r="Q20" s="50"/>
      <c r="R20" s="31"/>
      <c r="S20" s="32">
        <f t="shared" si="52"/>
        <v>0</v>
      </c>
      <c r="T20" s="51">
        <f t="shared" si="53"/>
        <v>0</v>
      </c>
      <c r="U20" s="50"/>
      <c r="V20" s="31"/>
      <c r="W20" s="32">
        <f t="shared" si="54"/>
        <v>0</v>
      </c>
      <c r="X20" s="51">
        <f t="shared" si="55"/>
        <v>0</v>
      </c>
      <c r="Y20" s="50"/>
      <c r="Z20" s="31"/>
      <c r="AA20" s="32">
        <f t="shared" si="56"/>
        <v>0</v>
      </c>
      <c r="AB20" s="51">
        <f t="shared" si="57"/>
        <v>0</v>
      </c>
      <c r="AC20" s="50"/>
      <c r="AD20" s="31"/>
      <c r="AE20" s="32">
        <f t="shared" si="58"/>
        <v>0</v>
      </c>
      <c r="AF20" s="51">
        <f t="shared" si="59"/>
        <v>0</v>
      </c>
      <c r="AG20" s="50"/>
      <c r="AH20" s="31"/>
      <c r="AI20" s="32">
        <f t="shared" si="60"/>
        <v>0</v>
      </c>
      <c r="AJ20" s="51">
        <f t="shared" si="61"/>
        <v>0</v>
      </c>
      <c r="AK20" s="50"/>
      <c r="AL20" s="31"/>
      <c r="AM20" s="32">
        <f t="shared" si="62"/>
        <v>0</v>
      </c>
      <c r="AN20" s="51">
        <f t="shared" si="63"/>
        <v>0</v>
      </c>
      <c r="AO20" s="50"/>
      <c r="AP20" s="31"/>
      <c r="AQ20" s="32">
        <f t="shared" si="64"/>
        <v>0</v>
      </c>
      <c r="AR20" s="51">
        <f t="shared" si="65"/>
        <v>0</v>
      </c>
      <c r="AS20" s="50"/>
      <c r="AT20" s="31"/>
      <c r="AU20" s="32">
        <f t="shared" si="66"/>
        <v>0</v>
      </c>
      <c r="AV20" s="51">
        <f t="shared" si="67"/>
        <v>0</v>
      </c>
      <c r="AW20" s="50"/>
      <c r="AX20" s="31"/>
      <c r="AY20" s="32">
        <f t="shared" si="68"/>
        <v>0</v>
      </c>
      <c r="AZ20" s="51">
        <f t="shared" si="69"/>
        <v>0</v>
      </c>
      <c r="BA20" s="50"/>
      <c r="BB20" s="31"/>
      <c r="BC20" s="32">
        <f t="shared" si="70"/>
        <v>0</v>
      </c>
      <c r="BD20" s="51">
        <f t="shared" si="71"/>
        <v>0</v>
      </c>
      <c r="BE20" s="50"/>
      <c r="BF20" s="31"/>
      <c r="BG20" s="32">
        <f t="shared" si="72"/>
        <v>0</v>
      </c>
      <c r="BH20" s="51">
        <f t="shared" si="73"/>
        <v>0</v>
      </c>
      <c r="BI20" s="50"/>
      <c r="BJ20" s="31"/>
      <c r="BK20" s="32">
        <f t="shared" si="74"/>
        <v>0</v>
      </c>
      <c r="BL20" s="51">
        <f t="shared" si="75"/>
        <v>0</v>
      </c>
      <c r="BM20" s="50"/>
      <c r="BN20" s="31"/>
      <c r="BO20" s="32">
        <f t="shared" si="76"/>
        <v>0</v>
      </c>
      <c r="BP20" s="51">
        <f t="shared" si="77"/>
        <v>0</v>
      </c>
      <c r="BQ20" s="50"/>
      <c r="BR20" s="31"/>
      <c r="BS20" s="32">
        <f t="shared" si="78"/>
        <v>0</v>
      </c>
      <c r="BT20" s="51">
        <f t="shared" si="79"/>
        <v>0</v>
      </c>
      <c r="BU20" s="50"/>
      <c r="BV20" s="31"/>
      <c r="BW20" s="32">
        <f t="shared" si="80"/>
        <v>0</v>
      </c>
      <c r="BX20" s="51">
        <f t="shared" si="81"/>
        <v>0</v>
      </c>
      <c r="BY20" s="50"/>
      <c r="BZ20" s="31"/>
      <c r="CA20" s="32">
        <f t="shared" si="82"/>
        <v>0</v>
      </c>
      <c r="CB20" s="51">
        <f t="shared" si="83"/>
        <v>0</v>
      </c>
      <c r="CC20" s="50"/>
      <c r="CD20" s="31"/>
      <c r="CE20" s="32">
        <f t="shared" si="84"/>
        <v>0</v>
      </c>
      <c r="CF20" s="51">
        <f t="shared" si="85"/>
        <v>0</v>
      </c>
      <c r="CG20" s="50"/>
      <c r="CH20" s="31"/>
      <c r="CI20" s="33">
        <f t="shared" si="86"/>
        <v>0</v>
      </c>
      <c r="CJ20" s="51">
        <f t="shared" si="87"/>
        <v>0</v>
      </c>
      <c r="CK20" s="16"/>
      <c r="CL20" s="44">
        <f>LARGE((H20,L20,P20,T20,X20,AB20,AF20,AJ20,AN20,AR20,AV20,AZ20,BD20,BH20,BL20,BP20,BT20,BX20),7)</f>
        <v>0</v>
      </c>
      <c r="CM20" s="14"/>
    </row>
    <row r="21" spans="1:91" s="15" customFormat="1" ht="24" customHeight="1">
      <c r="A21" s="22">
        <f t="shared" si="43"/>
        <v>15</v>
      </c>
      <c r="B21" s="45"/>
      <c r="C21" s="36">
        <f t="shared" si="44"/>
        <v>0</v>
      </c>
      <c r="D21" s="39">
        <f t="shared" si="45"/>
        <v>0</v>
      </c>
      <c r="E21" s="50"/>
      <c r="F21" s="31"/>
      <c r="G21" s="32">
        <f t="shared" si="46"/>
        <v>0</v>
      </c>
      <c r="H21" s="51">
        <f t="shared" si="47"/>
        <v>0</v>
      </c>
      <c r="I21" s="50"/>
      <c r="J21" s="31"/>
      <c r="K21" s="32">
        <f t="shared" si="48"/>
        <v>0</v>
      </c>
      <c r="L21" s="51">
        <f t="shared" si="49"/>
        <v>0</v>
      </c>
      <c r="M21" s="50"/>
      <c r="N21" s="31"/>
      <c r="O21" s="32">
        <f t="shared" si="50"/>
        <v>0</v>
      </c>
      <c r="P21" s="51">
        <f t="shared" si="51"/>
        <v>0</v>
      </c>
      <c r="Q21" s="50"/>
      <c r="R21" s="31"/>
      <c r="S21" s="32">
        <f t="shared" si="52"/>
        <v>0</v>
      </c>
      <c r="T21" s="51">
        <f t="shared" si="53"/>
        <v>0</v>
      </c>
      <c r="U21" s="50"/>
      <c r="V21" s="31"/>
      <c r="W21" s="32">
        <f t="shared" si="54"/>
        <v>0</v>
      </c>
      <c r="X21" s="51">
        <f t="shared" si="55"/>
        <v>0</v>
      </c>
      <c r="Y21" s="50"/>
      <c r="Z21" s="31"/>
      <c r="AA21" s="32">
        <f t="shared" si="56"/>
        <v>0</v>
      </c>
      <c r="AB21" s="51">
        <f t="shared" si="57"/>
        <v>0</v>
      </c>
      <c r="AC21" s="50"/>
      <c r="AD21" s="31"/>
      <c r="AE21" s="32">
        <f t="shared" si="58"/>
        <v>0</v>
      </c>
      <c r="AF21" s="51">
        <f t="shared" si="59"/>
        <v>0</v>
      </c>
      <c r="AG21" s="50"/>
      <c r="AH21" s="31"/>
      <c r="AI21" s="32">
        <f t="shared" si="60"/>
        <v>0</v>
      </c>
      <c r="AJ21" s="51">
        <f t="shared" si="61"/>
        <v>0</v>
      </c>
      <c r="AK21" s="50"/>
      <c r="AL21" s="31"/>
      <c r="AM21" s="32">
        <f t="shared" si="62"/>
        <v>0</v>
      </c>
      <c r="AN21" s="51">
        <f t="shared" si="63"/>
        <v>0</v>
      </c>
      <c r="AO21" s="50"/>
      <c r="AP21" s="31"/>
      <c r="AQ21" s="32">
        <f t="shared" si="64"/>
        <v>0</v>
      </c>
      <c r="AR21" s="51">
        <f t="shared" si="65"/>
        <v>0</v>
      </c>
      <c r="AS21" s="50"/>
      <c r="AT21" s="31"/>
      <c r="AU21" s="32">
        <f t="shared" si="66"/>
        <v>0</v>
      </c>
      <c r="AV21" s="51">
        <f t="shared" si="67"/>
        <v>0</v>
      </c>
      <c r="AW21" s="50"/>
      <c r="AX21" s="31"/>
      <c r="AY21" s="32">
        <f t="shared" si="68"/>
        <v>0</v>
      </c>
      <c r="AZ21" s="51">
        <f t="shared" si="69"/>
        <v>0</v>
      </c>
      <c r="BA21" s="50"/>
      <c r="BB21" s="31"/>
      <c r="BC21" s="32">
        <f t="shared" si="70"/>
        <v>0</v>
      </c>
      <c r="BD21" s="51">
        <f t="shared" si="71"/>
        <v>0</v>
      </c>
      <c r="BE21" s="50"/>
      <c r="BF21" s="31"/>
      <c r="BG21" s="32">
        <f t="shared" si="72"/>
        <v>0</v>
      </c>
      <c r="BH21" s="51">
        <f t="shared" si="73"/>
        <v>0</v>
      </c>
      <c r="BI21" s="50"/>
      <c r="BJ21" s="31"/>
      <c r="BK21" s="32">
        <f t="shared" si="74"/>
        <v>0</v>
      </c>
      <c r="BL21" s="51">
        <f t="shared" si="75"/>
        <v>0</v>
      </c>
      <c r="BM21" s="50"/>
      <c r="BN21" s="31"/>
      <c r="BO21" s="32">
        <f t="shared" si="76"/>
        <v>0</v>
      </c>
      <c r="BP21" s="51">
        <f t="shared" si="77"/>
        <v>0</v>
      </c>
      <c r="BQ21" s="50"/>
      <c r="BR21" s="31"/>
      <c r="BS21" s="32">
        <f t="shared" si="78"/>
        <v>0</v>
      </c>
      <c r="BT21" s="51">
        <f t="shared" si="79"/>
        <v>0</v>
      </c>
      <c r="BU21" s="50"/>
      <c r="BV21" s="31"/>
      <c r="BW21" s="32">
        <f t="shared" si="80"/>
        <v>0</v>
      </c>
      <c r="BX21" s="51">
        <f t="shared" si="81"/>
        <v>0</v>
      </c>
      <c r="BY21" s="50"/>
      <c r="BZ21" s="31"/>
      <c r="CA21" s="32">
        <f t="shared" si="82"/>
        <v>0</v>
      </c>
      <c r="CB21" s="51">
        <f t="shared" si="83"/>
        <v>0</v>
      </c>
      <c r="CC21" s="50"/>
      <c r="CD21" s="31"/>
      <c r="CE21" s="32">
        <f t="shared" si="84"/>
        <v>0</v>
      </c>
      <c r="CF21" s="51">
        <f t="shared" si="85"/>
        <v>0</v>
      </c>
      <c r="CG21" s="50"/>
      <c r="CH21" s="31"/>
      <c r="CI21" s="33">
        <f t="shared" si="86"/>
        <v>0</v>
      </c>
      <c r="CJ21" s="51">
        <f t="shared" si="87"/>
        <v>0</v>
      </c>
      <c r="CK21" s="16"/>
      <c r="CL21" s="44">
        <f>LARGE((H21,L21,P21,T21,X21,AB21,AF21,AJ21,AN21,AR21,AV21,AZ21,BD21,BH21,BL21,BP21,BT21,BX21),7)</f>
        <v>0</v>
      </c>
      <c r="CM21" s="14"/>
    </row>
    <row r="22" spans="1:91" s="15" customFormat="1" ht="24" customHeight="1">
      <c r="A22" s="22">
        <f t="shared" si="43"/>
        <v>15</v>
      </c>
      <c r="B22" s="46"/>
      <c r="C22" s="36">
        <f t="shared" si="44"/>
        <v>0</v>
      </c>
      <c r="D22" s="40">
        <f t="shared" si="45"/>
        <v>0</v>
      </c>
      <c r="E22" s="50"/>
      <c r="F22" s="31"/>
      <c r="G22" s="32">
        <f t="shared" si="46"/>
        <v>0</v>
      </c>
      <c r="H22" s="51">
        <f t="shared" si="47"/>
        <v>0</v>
      </c>
      <c r="I22" s="50"/>
      <c r="J22" s="31"/>
      <c r="K22" s="32">
        <f t="shared" si="48"/>
        <v>0</v>
      </c>
      <c r="L22" s="51">
        <f t="shared" si="49"/>
        <v>0</v>
      </c>
      <c r="M22" s="50"/>
      <c r="N22" s="31"/>
      <c r="O22" s="32">
        <f t="shared" si="50"/>
        <v>0</v>
      </c>
      <c r="P22" s="51">
        <f t="shared" si="51"/>
        <v>0</v>
      </c>
      <c r="Q22" s="50"/>
      <c r="R22" s="31"/>
      <c r="S22" s="32">
        <f t="shared" si="52"/>
        <v>0</v>
      </c>
      <c r="T22" s="51">
        <f t="shared" si="53"/>
        <v>0</v>
      </c>
      <c r="U22" s="50"/>
      <c r="V22" s="31"/>
      <c r="W22" s="32">
        <f t="shared" si="54"/>
        <v>0</v>
      </c>
      <c r="X22" s="51">
        <f t="shared" si="55"/>
        <v>0</v>
      </c>
      <c r="Y22" s="50"/>
      <c r="Z22" s="31"/>
      <c r="AA22" s="32">
        <f t="shared" si="56"/>
        <v>0</v>
      </c>
      <c r="AB22" s="51">
        <f t="shared" si="57"/>
        <v>0</v>
      </c>
      <c r="AC22" s="50"/>
      <c r="AD22" s="31"/>
      <c r="AE22" s="32">
        <f t="shared" si="58"/>
        <v>0</v>
      </c>
      <c r="AF22" s="51">
        <f t="shared" si="59"/>
        <v>0</v>
      </c>
      <c r="AG22" s="50"/>
      <c r="AH22" s="31"/>
      <c r="AI22" s="32">
        <f t="shared" si="60"/>
        <v>0</v>
      </c>
      <c r="AJ22" s="51">
        <f t="shared" si="61"/>
        <v>0</v>
      </c>
      <c r="AK22" s="50"/>
      <c r="AL22" s="31"/>
      <c r="AM22" s="32">
        <f t="shared" si="62"/>
        <v>0</v>
      </c>
      <c r="AN22" s="51">
        <f t="shared" si="63"/>
        <v>0</v>
      </c>
      <c r="AO22" s="50"/>
      <c r="AP22" s="31"/>
      <c r="AQ22" s="32">
        <f t="shared" si="64"/>
        <v>0</v>
      </c>
      <c r="AR22" s="51">
        <f t="shared" si="65"/>
        <v>0</v>
      </c>
      <c r="AS22" s="50"/>
      <c r="AT22" s="31"/>
      <c r="AU22" s="32">
        <f t="shared" si="66"/>
        <v>0</v>
      </c>
      <c r="AV22" s="51">
        <f t="shared" si="67"/>
        <v>0</v>
      </c>
      <c r="AW22" s="50"/>
      <c r="AX22" s="31"/>
      <c r="AY22" s="32">
        <f t="shared" si="68"/>
        <v>0</v>
      </c>
      <c r="AZ22" s="51">
        <f t="shared" si="69"/>
        <v>0</v>
      </c>
      <c r="BA22" s="50"/>
      <c r="BB22" s="31"/>
      <c r="BC22" s="32">
        <f t="shared" si="70"/>
        <v>0</v>
      </c>
      <c r="BD22" s="51">
        <f t="shared" si="71"/>
        <v>0</v>
      </c>
      <c r="BE22" s="50"/>
      <c r="BF22" s="31"/>
      <c r="BG22" s="32">
        <f t="shared" si="72"/>
        <v>0</v>
      </c>
      <c r="BH22" s="51">
        <f t="shared" si="73"/>
        <v>0</v>
      </c>
      <c r="BI22" s="50"/>
      <c r="BJ22" s="31"/>
      <c r="BK22" s="32">
        <f t="shared" si="74"/>
        <v>0</v>
      </c>
      <c r="BL22" s="51">
        <f t="shared" si="75"/>
        <v>0</v>
      </c>
      <c r="BM22" s="50"/>
      <c r="BN22" s="31"/>
      <c r="BO22" s="32">
        <f t="shared" si="76"/>
        <v>0</v>
      </c>
      <c r="BP22" s="51">
        <f t="shared" si="77"/>
        <v>0</v>
      </c>
      <c r="BQ22" s="50"/>
      <c r="BR22" s="31"/>
      <c r="BS22" s="32">
        <f t="shared" si="78"/>
        <v>0</v>
      </c>
      <c r="BT22" s="51">
        <f t="shared" si="79"/>
        <v>0</v>
      </c>
      <c r="BU22" s="50"/>
      <c r="BV22" s="31"/>
      <c r="BW22" s="32">
        <f t="shared" si="80"/>
        <v>0</v>
      </c>
      <c r="BX22" s="51">
        <f t="shared" si="81"/>
        <v>0</v>
      </c>
      <c r="BY22" s="50"/>
      <c r="BZ22" s="31"/>
      <c r="CA22" s="32">
        <f t="shared" si="82"/>
        <v>0</v>
      </c>
      <c r="CB22" s="51">
        <f t="shared" si="83"/>
        <v>0</v>
      </c>
      <c r="CC22" s="50"/>
      <c r="CD22" s="31"/>
      <c r="CE22" s="32">
        <f t="shared" si="84"/>
        <v>0</v>
      </c>
      <c r="CF22" s="51">
        <f t="shared" si="85"/>
        <v>0</v>
      </c>
      <c r="CG22" s="50"/>
      <c r="CH22" s="31"/>
      <c r="CI22" s="33">
        <f t="shared" si="86"/>
        <v>0</v>
      </c>
      <c r="CJ22" s="51">
        <f t="shared" si="87"/>
        <v>0</v>
      </c>
      <c r="CK22" s="16"/>
      <c r="CL22" s="44">
        <f>LARGE((H22,L22,P22,T22,X22,AB22,AF22,AJ22,AN22,AR22,AV22,AZ22,BD22,BH22,BL22,BP22,BT22,BX22),7)</f>
        <v>0</v>
      </c>
      <c r="CM22" s="14"/>
    </row>
    <row r="23" spans="1:91" s="15" customFormat="1" ht="24" customHeight="1">
      <c r="A23" s="22">
        <f t="shared" si="43"/>
        <v>15</v>
      </c>
      <c r="B23" s="46"/>
      <c r="C23" s="36">
        <f t="shared" si="44"/>
        <v>0</v>
      </c>
      <c r="D23" s="40">
        <f t="shared" si="45"/>
        <v>0</v>
      </c>
      <c r="E23" s="50"/>
      <c r="F23" s="31"/>
      <c r="G23" s="32">
        <f t="shared" si="46"/>
        <v>0</v>
      </c>
      <c r="H23" s="51">
        <f t="shared" si="47"/>
        <v>0</v>
      </c>
      <c r="I23" s="50"/>
      <c r="J23" s="31"/>
      <c r="K23" s="32">
        <f t="shared" si="48"/>
        <v>0</v>
      </c>
      <c r="L23" s="51">
        <f t="shared" si="49"/>
        <v>0</v>
      </c>
      <c r="M23" s="50"/>
      <c r="N23" s="31"/>
      <c r="O23" s="32">
        <f t="shared" si="50"/>
        <v>0</v>
      </c>
      <c r="P23" s="51">
        <f t="shared" si="51"/>
        <v>0</v>
      </c>
      <c r="Q23" s="50"/>
      <c r="R23" s="31"/>
      <c r="S23" s="32">
        <f t="shared" si="52"/>
        <v>0</v>
      </c>
      <c r="T23" s="51">
        <f t="shared" si="53"/>
        <v>0</v>
      </c>
      <c r="U23" s="50"/>
      <c r="V23" s="31"/>
      <c r="W23" s="32">
        <f t="shared" si="54"/>
        <v>0</v>
      </c>
      <c r="X23" s="51">
        <f t="shared" si="55"/>
        <v>0</v>
      </c>
      <c r="Y23" s="50"/>
      <c r="Z23" s="31"/>
      <c r="AA23" s="32">
        <f t="shared" si="56"/>
        <v>0</v>
      </c>
      <c r="AB23" s="51">
        <f t="shared" si="57"/>
        <v>0</v>
      </c>
      <c r="AC23" s="50"/>
      <c r="AD23" s="31"/>
      <c r="AE23" s="32">
        <f t="shared" si="58"/>
        <v>0</v>
      </c>
      <c r="AF23" s="51">
        <f t="shared" si="59"/>
        <v>0</v>
      </c>
      <c r="AG23" s="50"/>
      <c r="AH23" s="31"/>
      <c r="AI23" s="32">
        <f t="shared" si="60"/>
        <v>0</v>
      </c>
      <c r="AJ23" s="51">
        <f t="shared" si="61"/>
        <v>0</v>
      </c>
      <c r="AK23" s="50"/>
      <c r="AL23" s="31"/>
      <c r="AM23" s="32">
        <f t="shared" si="62"/>
        <v>0</v>
      </c>
      <c r="AN23" s="51">
        <f t="shared" si="63"/>
        <v>0</v>
      </c>
      <c r="AO23" s="50"/>
      <c r="AP23" s="31"/>
      <c r="AQ23" s="32">
        <f t="shared" si="64"/>
        <v>0</v>
      </c>
      <c r="AR23" s="51">
        <f t="shared" si="65"/>
        <v>0</v>
      </c>
      <c r="AS23" s="50"/>
      <c r="AT23" s="31"/>
      <c r="AU23" s="32">
        <f t="shared" si="66"/>
        <v>0</v>
      </c>
      <c r="AV23" s="51">
        <f t="shared" si="67"/>
        <v>0</v>
      </c>
      <c r="AW23" s="50"/>
      <c r="AX23" s="31"/>
      <c r="AY23" s="32">
        <f t="shared" si="68"/>
        <v>0</v>
      </c>
      <c r="AZ23" s="51">
        <f t="shared" si="69"/>
        <v>0</v>
      </c>
      <c r="BA23" s="50"/>
      <c r="BB23" s="31"/>
      <c r="BC23" s="32">
        <f t="shared" si="70"/>
        <v>0</v>
      </c>
      <c r="BD23" s="51">
        <f t="shared" si="71"/>
        <v>0</v>
      </c>
      <c r="BE23" s="50"/>
      <c r="BF23" s="31"/>
      <c r="BG23" s="32">
        <f t="shared" si="72"/>
        <v>0</v>
      </c>
      <c r="BH23" s="51">
        <f t="shared" si="73"/>
        <v>0</v>
      </c>
      <c r="BI23" s="50"/>
      <c r="BJ23" s="31"/>
      <c r="BK23" s="32">
        <f t="shared" si="74"/>
        <v>0</v>
      </c>
      <c r="BL23" s="51">
        <f t="shared" si="75"/>
        <v>0</v>
      </c>
      <c r="BM23" s="50"/>
      <c r="BN23" s="31"/>
      <c r="BO23" s="32">
        <f t="shared" si="76"/>
        <v>0</v>
      </c>
      <c r="BP23" s="51">
        <f t="shared" si="77"/>
        <v>0</v>
      </c>
      <c r="BQ23" s="50"/>
      <c r="BR23" s="31"/>
      <c r="BS23" s="32">
        <f t="shared" si="78"/>
        <v>0</v>
      </c>
      <c r="BT23" s="51">
        <f t="shared" si="79"/>
        <v>0</v>
      </c>
      <c r="BU23" s="50"/>
      <c r="BV23" s="31"/>
      <c r="BW23" s="32">
        <f t="shared" si="80"/>
        <v>0</v>
      </c>
      <c r="BX23" s="51">
        <f t="shared" si="81"/>
        <v>0</v>
      </c>
      <c r="BY23" s="50"/>
      <c r="BZ23" s="31"/>
      <c r="CA23" s="32">
        <f t="shared" si="82"/>
        <v>0</v>
      </c>
      <c r="CB23" s="51">
        <f t="shared" si="83"/>
        <v>0</v>
      </c>
      <c r="CC23" s="50"/>
      <c r="CD23" s="31"/>
      <c r="CE23" s="32">
        <f t="shared" si="84"/>
        <v>0</v>
      </c>
      <c r="CF23" s="51">
        <f t="shared" si="85"/>
        <v>0</v>
      </c>
      <c r="CG23" s="50"/>
      <c r="CH23" s="31"/>
      <c r="CI23" s="33">
        <f t="shared" si="86"/>
        <v>0</v>
      </c>
      <c r="CJ23" s="51">
        <f t="shared" si="87"/>
        <v>0</v>
      </c>
      <c r="CK23" s="16"/>
      <c r="CL23" s="44">
        <f>LARGE((H23,L23,P23,T23,X23,AB23,AF23,AJ23,AN23,AR23,AV23,AZ23,BD23,BH23,BL23,BP23,BT23,BX23),7)</f>
        <v>0</v>
      </c>
      <c r="CM23" s="14"/>
    </row>
    <row r="24" spans="1:91" s="15" customFormat="1" ht="24" customHeight="1">
      <c r="A24" s="22">
        <f t="shared" si="43"/>
        <v>15</v>
      </c>
      <c r="B24" s="46"/>
      <c r="C24" s="36">
        <f t="shared" si="44"/>
        <v>0</v>
      </c>
      <c r="D24" s="40">
        <f t="shared" si="45"/>
        <v>0</v>
      </c>
      <c r="E24" s="50"/>
      <c r="F24" s="31"/>
      <c r="G24" s="32">
        <f t="shared" si="46"/>
        <v>0</v>
      </c>
      <c r="H24" s="51">
        <f t="shared" si="47"/>
        <v>0</v>
      </c>
      <c r="I24" s="50"/>
      <c r="J24" s="31"/>
      <c r="K24" s="32">
        <f t="shared" si="48"/>
        <v>0</v>
      </c>
      <c r="L24" s="51">
        <f t="shared" si="49"/>
        <v>0</v>
      </c>
      <c r="M24" s="50"/>
      <c r="N24" s="31"/>
      <c r="O24" s="32">
        <f t="shared" si="50"/>
        <v>0</v>
      </c>
      <c r="P24" s="51">
        <f t="shared" si="51"/>
        <v>0</v>
      </c>
      <c r="Q24" s="50"/>
      <c r="R24" s="31"/>
      <c r="S24" s="32">
        <f t="shared" si="52"/>
        <v>0</v>
      </c>
      <c r="T24" s="51">
        <f t="shared" si="53"/>
        <v>0</v>
      </c>
      <c r="U24" s="50"/>
      <c r="V24" s="31"/>
      <c r="W24" s="32">
        <f t="shared" si="54"/>
        <v>0</v>
      </c>
      <c r="X24" s="51">
        <f t="shared" si="55"/>
        <v>0</v>
      </c>
      <c r="Y24" s="50"/>
      <c r="Z24" s="31"/>
      <c r="AA24" s="32">
        <f t="shared" si="56"/>
        <v>0</v>
      </c>
      <c r="AB24" s="51">
        <f t="shared" si="57"/>
        <v>0</v>
      </c>
      <c r="AC24" s="50"/>
      <c r="AD24" s="31"/>
      <c r="AE24" s="32">
        <f t="shared" si="58"/>
        <v>0</v>
      </c>
      <c r="AF24" s="51">
        <f t="shared" si="59"/>
        <v>0</v>
      </c>
      <c r="AG24" s="50"/>
      <c r="AH24" s="31"/>
      <c r="AI24" s="32">
        <f t="shared" si="60"/>
        <v>0</v>
      </c>
      <c r="AJ24" s="51">
        <f t="shared" si="61"/>
        <v>0</v>
      </c>
      <c r="AK24" s="50"/>
      <c r="AL24" s="31"/>
      <c r="AM24" s="32">
        <f t="shared" si="62"/>
        <v>0</v>
      </c>
      <c r="AN24" s="51">
        <f t="shared" si="63"/>
        <v>0</v>
      </c>
      <c r="AO24" s="50"/>
      <c r="AP24" s="31"/>
      <c r="AQ24" s="32">
        <f t="shared" si="64"/>
        <v>0</v>
      </c>
      <c r="AR24" s="51">
        <f t="shared" si="65"/>
        <v>0</v>
      </c>
      <c r="AS24" s="50"/>
      <c r="AT24" s="31"/>
      <c r="AU24" s="32">
        <f t="shared" si="66"/>
        <v>0</v>
      </c>
      <c r="AV24" s="51">
        <f t="shared" si="67"/>
        <v>0</v>
      </c>
      <c r="AW24" s="50"/>
      <c r="AX24" s="31"/>
      <c r="AY24" s="32">
        <f t="shared" si="68"/>
        <v>0</v>
      </c>
      <c r="AZ24" s="51">
        <f t="shared" si="69"/>
        <v>0</v>
      </c>
      <c r="BA24" s="50"/>
      <c r="BB24" s="31"/>
      <c r="BC24" s="32">
        <f t="shared" si="70"/>
        <v>0</v>
      </c>
      <c r="BD24" s="51">
        <f t="shared" si="71"/>
        <v>0</v>
      </c>
      <c r="BE24" s="50"/>
      <c r="BF24" s="31"/>
      <c r="BG24" s="32">
        <f t="shared" si="72"/>
        <v>0</v>
      </c>
      <c r="BH24" s="51">
        <f t="shared" si="73"/>
        <v>0</v>
      </c>
      <c r="BI24" s="50"/>
      <c r="BJ24" s="31"/>
      <c r="BK24" s="32">
        <f t="shared" si="74"/>
        <v>0</v>
      </c>
      <c r="BL24" s="51">
        <f t="shared" si="75"/>
        <v>0</v>
      </c>
      <c r="BM24" s="50"/>
      <c r="BN24" s="31"/>
      <c r="BO24" s="32">
        <f t="shared" si="76"/>
        <v>0</v>
      </c>
      <c r="BP24" s="51">
        <f t="shared" si="77"/>
        <v>0</v>
      </c>
      <c r="BQ24" s="50"/>
      <c r="BR24" s="31"/>
      <c r="BS24" s="32">
        <f t="shared" si="78"/>
        <v>0</v>
      </c>
      <c r="BT24" s="51">
        <f t="shared" si="79"/>
        <v>0</v>
      </c>
      <c r="BU24" s="50"/>
      <c r="BV24" s="31"/>
      <c r="BW24" s="32">
        <f t="shared" si="80"/>
        <v>0</v>
      </c>
      <c r="BX24" s="51">
        <f t="shared" si="81"/>
        <v>0</v>
      </c>
      <c r="BY24" s="50"/>
      <c r="BZ24" s="31"/>
      <c r="CA24" s="32">
        <f t="shared" si="82"/>
        <v>0</v>
      </c>
      <c r="CB24" s="51">
        <f t="shared" si="83"/>
        <v>0</v>
      </c>
      <c r="CC24" s="50"/>
      <c r="CD24" s="31"/>
      <c r="CE24" s="32">
        <f t="shared" si="84"/>
        <v>0</v>
      </c>
      <c r="CF24" s="51">
        <f t="shared" si="85"/>
        <v>0</v>
      </c>
      <c r="CG24" s="50"/>
      <c r="CH24" s="31"/>
      <c r="CI24" s="33">
        <f t="shared" si="86"/>
        <v>0</v>
      </c>
      <c r="CJ24" s="51">
        <f t="shared" si="87"/>
        <v>0</v>
      </c>
      <c r="CK24" s="16"/>
      <c r="CL24" s="44">
        <f>LARGE((H24,L24,P24,T24,X24,AB24,AF24,AJ24,AN24,AR24,AV24,AZ24,BD24,BH24,BL24,BP24,BT24,BX24),7)</f>
        <v>0</v>
      </c>
      <c r="CM24" s="14"/>
    </row>
    <row r="25" spans="1:91" s="15" customFormat="1" ht="24" customHeight="1">
      <c r="A25" s="22">
        <f t="shared" si="43"/>
        <v>15</v>
      </c>
      <c r="B25" s="23"/>
      <c r="C25" s="37">
        <f t="shared" si="44"/>
        <v>0</v>
      </c>
      <c r="D25" s="41">
        <f t="shared" si="45"/>
        <v>0</v>
      </c>
      <c r="E25" s="50"/>
      <c r="F25" s="31"/>
      <c r="G25" s="32">
        <f t="shared" si="46"/>
        <v>0</v>
      </c>
      <c r="H25" s="51">
        <f t="shared" si="47"/>
        <v>0</v>
      </c>
      <c r="I25" s="50"/>
      <c r="J25" s="31"/>
      <c r="K25" s="32">
        <f t="shared" si="48"/>
        <v>0</v>
      </c>
      <c r="L25" s="51">
        <f t="shared" si="49"/>
        <v>0</v>
      </c>
      <c r="M25" s="50"/>
      <c r="N25" s="31"/>
      <c r="O25" s="32">
        <f t="shared" si="50"/>
        <v>0</v>
      </c>
      <c r="P25" s="51">
        <f t="shared" si="51"/>
        <v>0</v>
      </c>
      <c r="Q25" s="50"/>
      <c r="R25" s="31"/>
      <c r="S25" s="32">
        <f t="shared" si="52"/>
        <v>0</v>
      </c>
      <c r="T25" s="51">
        <f t="shared" si="53"/>
        <v>0</v>
      </c>
      <c r="U25" s="50"/>
      <c r="V25" s="31"/>
      <c r="W25" s="32">
        <f t="shared" si="54"/>
        <v>0</v>
      </c>
      <c r="X25" s="51">
        <f t="shared" si="55"/>
        <v>0</v>
      </c>
      <c r="Y25" s="50"/>
      <c r="Z25" s="31"/>
      <c r="AA25" s="32">
        <f t="shared" si="56"/>
        <v>0</v>
      </c>
      <c r="AB25" s="51">
        <f t="shared" si="57"/>
        <v>0</v>
      </c>
      <c r="AC25" s="50"/>
      <c r="AD25" s="31"/>
      <c r="AE25" s="32">
        <f t="shared" si="58"/>
        <v>0</v>
      </c>
      <c r="AF25" s="51">
        <f t="shared" si="59"/>
        <v>0</v>
      </c>
      <c r="AG25" s="50"/>
      <c r="AH25" s="31"/>
      <c r="AI25" s="32">
        <f t="shared" si="60"/>
        <v>0</v>
      </c>
      <c r="AJ25" s="51">
        <f t="shared" si="61"/>
        <v>0</v>
      </c>
      <c r="AK25" s="50"/>
      <c r="AL25" s="31"/>
      <c r="AM25" s="32">
        <f t="shared" si="62"/>
        <v>0</v>
      </c>
      <c r="AN25" s="51">
        <f t="shared" si="63"/>
        <v>0</v>
      </c>
      <c r="AO25" s="50"/>
      <c r="AP25" s="31"/>
      <c r="AQ25" s="32">
        <f t="shared" si="64"/>
        <v>0</v>
      </c>
      <c r="AR25" s="51">
        <f t="shared" si="65"/>
        <v>0</v>
      </c>
      <c r="AS25" s="50"/>
      <c r="AT25" s="31"/>
      <c r="AU25" s="32">
        <f t="shared" si="66"/>
        <v>0</v>
      </c>
      <c r="AV25" s="51">
        <f t="shared" si="67"/>
        <v>0</v>
      </c>
      <c r="AW25" s="50"/>
      <c r="AX25" s="31"/>
      <c r="AY25" s="32">
        <f t="shared" si="68"/>
        <v>0</v>
      </c>
      <c r="AZ25" s="51">
        <f t="shared" si="69"/>
        <v>0</v>
      </c>
      <c r="BA25" s="50"/>
      <c r="BB25" s="31"/>
      <c r="BC25" s="32">
        <f t="shared" si="70"/>
        <v>0</v>
      </c>
      <c r="BD25" s="51">
        <f t="shared" si="71"/>
        <v>0</v>
      </c>
      <c r="BE25" s="50"/>
      <c r="BF25" s="31"/>
      <c r="BG25" s="32">
        <f t="shared" si="72"/>
        <v>0</v>
      </c>
      <c r="BH25" s="51">
        <f t="shared" si="73"/>
        <v>0</v>
      </c>
      <c r="BI25" s="50"/>
      <c r="BJ25" s="31"/>
      <c r="BK25" s="32">
        <f t="shared" si="74"/>
        <v>0</v>
      </c>
      <c r="BL25" s="51">
        <f t="shared" si="75"/>
        <v>0</v>
      </c>
      <c r="BM25" s="50"/>
      <c r="BN25" s="31"/>
      <c r="BO25" s="32">
        <f t="shared" si="76"/>
        <v>0</v>
      </c>
      <c r="BP25" s="51">
        <f t="shared" si="77"/>
        <v>0</v>
      </c>
      <c r="BQ25" s="50"/>
      <c r="BR25" s="31"/>
      <c r="BS25" s="32">
        <f t="shared" si="78"/>
        <v>0</v>
      </c>
      <c r="BT25" s="51">
        <f t="shared" si="79"/>
        <v>0</v>
      </c>
      <c r="BU25" s="50"/>
      <c r="BV25" s="31"/>
      <c r="BW25" s="32">
        <f t="shared" si="80"/>
        <v>0</v>
      </c>
      <c r="BX25" s="51">
        <f t="shared" si="81"/>
        <v>0</v>
      </c>
      <c r="BY25" s="50"/>
      <c r="BZ25" s="31"/>
      <c r="CA25" s="32">
        <f t="shared" si="82"/>
        <v>0</v>
      </c>
      <c r="CB25" s="51">
        <f t="shared" si="83"/>
        <v>0</v>
      </c>
      <c r="CC25" s="50"/>
      <c r="CD25" s="31"/>
      <c r="CE25" s="32">
        <f t="shared" si="84"/>
        <v>0</v>
      </c>
      <c r="CF25" s="51">
        <f t="shared" si="85"/>
        <v>0</v>
      </c>
      <c r="CG25" s="50"/>
      <c r="CH25" s="31"/>
      <c r="CI25" s="33">
        <f t="shared" si="86"/>
        <v>0</v>
      </c>
      <c r="CJ25" s="51">
        <f t="shared" si="87"/>
        <v>0</v>
      </c>
      <c r="CK25" s="16"/>
      <c r="CL25" s="44">
        <f>LARGE((H25,L25,P25,T25,X25,AB25,AF25,AJ25,AN25,AR25,AV25,AZ25,BD25,BH25,BL25,BP25,BT25,BX25),7)</f>
        <v>0</v>
      </c>
      <c r="CM25" s="14"/>
    </row>
    <row r="26" spans="1:91" s="15" customFormat="1" ht="24" customHeight="1">
      <c r="A26" s="22">
        <f t="shared" si="43"/>
        <v>15</v>
      </c>
      <c r="B26" s="24"/>
      <c r="C26" s="36">
        <f t="shared" si="44"/>
        <v>0</v>
      </c>
      <c r="D26" s="40">
        <f t="shared" si="45"/>
        <v>0</v>
      </c>
      <c r="E26" s="50"/>
      <c r="F26" s="31"/>
      <c r="G26" s="32">
        <f t="shared" si="46"/>
        <v>0</v>
      </c>
      <c r="H26" s="51">
        <f t="shared" si="47"/>
        <v>0</v>
      </c>
      <c r="I26" s="50"/>
      <c r="J26" s="31"/>
      <c r="K26" s="32">
        <f t="shared" si="48"/>
        <v>0</v>
      </c>
      <c r="L26" s="51">
        <f t="shared" si="49"/>
        <v>0</v>
      </c>
      <c r="M26" s="50"/>
      <c r="N26" s="31"/>
      <c r="O26" s="32">
        <f t="shared" si="50"/>
        <v>0</v>
      </c>
      <c r="P26" s="51">
        <f t="shared" si="51"/>
        <v>0</v>
      </c>
      <c r="Q26" s="50"/>
      <c r="R26" s="31"/>
      <c r="S26" s="32">
        <f t="shared" si="52"/>
        <v>0</v>
      </c>
      <c r="T26" s="51">
        <f t="shared" si="53"/>
        <v>0</v>
      </c>
      <c r="U26" s="50"/>
      <c r="V26" s="31"/>
      <c r="W26" s="32">
        <f t="shared" si="54"/>
        <v>0</v>
      </c>
      <c r="X26" s="51">
        <f t="shared" si="55"/>
        <v>0</v>
      </c>
      <c r="Y26" s="50"/>
      <c r="Z26" s="31"/>
      <c r="AA26" s="32">
        <f t="shared" si="56"/>
        <v>0</v>
      </c>
      <c r="AB26" s="51">
        <f t="shared" si="57"/>
        <v>0</v>
      </c>
      <c r="AC26" s="50"/>
      <c r="AD26" s="31"/>
      <c r="AE26" s="32">
        <f t="shared" si="58"/>
        <v>0</v>
      </c>
      <c r="AF26" s="51">
        <f t="shared" si="59"/>
        <v>0</v>
      </c>
      <c r="AG26" s="50"/>
      <c r="AH26" s="31"/>
      <c r="AI26" s="32">
        <f t="shared" si="60"/>
        <v>0</v>
      </c>
      <c r="AJ26" s="51">
        <f t="shared" si="61"/>
        <v>0</v>
      </c>
      <c r="AK26" s="50"/>
      <c r="AL26" s="31"/>
      <c r="AM26" s="32">
        <f t="shared" si="62"/>
        <v>0</v>
      </c>
      <c r="AN26" s="51">
        <f t="shared" si="63"/>
        <v>0</v>
      </c>
      <c r="AO26" s="50"/>
      <c r="AP26" s="31"/>
      <c r="AQ26" s="32">
        <f t="shared" si="64"/>
        <v>0</v>
      </c>
      <c r="AR26" s="51">
        <f t="shared" si="65"/>
        <v>0</v>
      </c>
      <c r="AS26" s="50"/>
      <c r="AT26" s="31"/>
      <c r="AU26" s="32">
        <f t="shared" si="66"/>
        <v>0</v>
      </c>
      <c r="AV26" s="51">
        <f t="shared" si="67"/>
        <v>0</v>
      </c>
      <c r="AW26" s="50"/>
      <c r="AX26" s="31"/>
      <c r="AY26" s="32">
        <f t="shared" si="68"/>
        <v>0</v>
      </c>
      <c r="AZ26" s="51">
        <f t="shared" si="69"/>
        <v>0</v>
      </c>
      <c r="BA26" s="50"/>
      <c r="BB26" s="31"/>
      <c r="BC26" s="32">
        <f t="shared" si="70"/>
        <v>0</v>
      </c>
      <c r="BD26" s="51">
        <f t="shared" si="71"/>
        <v>0</v>
      </c>
      <c r="BE26" s="50"/>
      <c r="BF26" s="31"/>
      <c r="BG26" s="32">
        <f t="shared" si="72"/>
        <v>0</v>
      </c>
      <c r="BH26" s="51">
        <f t="shared" si="73"/>
        <v>0</v>
      </c>
      <c r="BI26" s="50"/>
      <c r="BJ26" s="31"/>
      <c r="BK26" s="32">
        <f t="shared" si="74"/>
        <v>0</v>
      </c>
      <c r="BL26" s="51">
        <f t="shared" si="75"/>
        <v>0</v>
      </c>
      <c r="BM26" s="50"/>
      <c r="BN26" s="31"/>
      <c r="BO26" s="32">
        <f t="shared" si="76"/>
        <v>0</v>
      </c>
      <c r="BP26" s="51">
        <f t="shared" si="77"/>
        <v>0</v>
      </c>
      <c r="BQ26" s="50"/>
      <c r="BR26" s="31"/>
      <c r="BS26" s="32">
        <f t="shared" si="78"/>
        <v>0</v>
      </c>
      <c r="BT26" s="51">
        <f t="shared" si="79"/>
        <v>0</v>
      </c>
      <c r="BU26" s="50"/>
      <c r="BV26" s="31"/>
      <c r="BW26" s="32">
        <f t="shared" si="80"/>
        <v>0</v>
      </c>
      <c r="BX26" s="51">
        <f t="shared" si="81"/>
        <v>0</v>
      </c>
      <c r="BY26" s="50"/>
      <c r="BZ26" s="31"/>
      <c r="CA26" s="32">
        <f t="shared" si="82"/>
        <v>0</v>
      </c>
      <c r="CB26" s="51">
        <f t="shared" si="83"/>
        <v>0</v>
      </c>
      <c r="CC26" s="50"/>
      <c r="CD26" s="31"/>
      <c r="CE26" s="32">
        <f t="shared" si="84"/>
        <v>0</v>
      </c>
      <c r="CF26" s="51">
        <f t="shared" si="85"/>
        <v>0</v>
      </c>
      <c r="CG26" s="50"/>
      <c r="CH26" s="31"/>
      <c r="CI26" s="33">
        <f t="shared" si="86"/>
        <v>0</v>
      </c>
      <c r="CJ26" s="51">
        <f t="shared" si="87"/>
        <v>0</v>
      </c>
      <c r="CK26" s="16"/>
      <c r="CL26" s="44">
        <f>LARGE((H26,L26,P26,T26,X26,AB26,AF26,AJ26,AN26,AR26,AV26,AZ26,BD26,BH26,BL26,BP26,BT26,BX26),7)</f>
        <v>0</v>
      </c>
      <c r="CM26" s="14"/>
    </row>
    <row r="27" spans="1:90" s="17" customFormat="1" ht="24" customHeight="1">
      <c r="A27" s="22">
        <f t="shared" si="43"/>
        <v>15</v>
      </c>
      <c r="B27" s="24"/>
      <c r="C27" s="19">
        <f t="shared" si="44"/>
        <v>0</v>
      </c>
      <c r="D27" s="40">
        <f t="shared" si="45"/>
        <v>0</v>
      </c>
      <c r="E27" s="50"/>
      <c r="F27" s="31"/>
      <c r="G27" s="32">
        <f t="shared" si="46"/>
        <v>0</v>
      </c>
      <c r="H27" s="51">
        <f t="shared" si="47"/>
        <v>0</v>
      </c>
      <c r="I27" s="50"/>
      <c r="J27" s="31"/>
      <c r="K27" s="32">
        <f t="shared" si="48"/>
        <v>0</v>
      </c>
      <c r="L27" s="51">
        <f t="shared" si="49"/>
        <v>0</v>
      </c>
      <c r="M27" s="50"/>
      <c r="N27" s="31"/>
      <c r="O27" s="32">
        <f t="shared" si="50"/>
        <v>0</v>
      </c>
      <c r="P27" s="51">
        <f t="shared" si="51"/>
        <v>0</v>
      </c>
      <c r="Q27" s="50"/>
      <c r="R27" s="31"/>
      <c r="S27" s="32">
        <f t="shared" si="52"/>
        <v>0</v>
      </c>
      <c r="T27" s="51">
        <f t="shared" si="53"/>
        <v>0</v>
      </c>
      <c r="U27" s="50"/>
      <c r="V27" s="31"/>
      <c r="W27" s="32">
        <f t="shared" si="54"/>
        <v>0</v>
      </c>
      <c r="X27" s="51">
        <f t="shared" si="55"/>
        <v>0</v>
      </c>
      <c r="Y27" s="50"/>
      <c r="Z27" s="31"/>
      <c r="AA27" s="32">
        <f t="shared" si="56"/>
        <v>0</v>
      </c>
      <c r="AB27" s="51">
        <f t="shared" si="57"/>
        <v>0</v>
      </c>
      <c r="AC27" s="50"/>
      <c r="AD27" s="31"/>
      <c r="AE27" s="32">
        <f t="shared" si="58"/>
        <v>0</v>
      </c>
      <c r="AF27" s="51">
        <f t="shared" si="59"/>
        <v>0</v>
      </c>
      <c r="AG27" s="50"/>
      <c r="AH27" s="31"/>
      <c r="AI27" s="32">
        <f t="shared" si="60"/>
        <v>0</v>
      </c>
      <c r="AJ27" s="51">
        <f t="shared" si="61"/>
        <v>0</v>
      </c>
      <c r="AK27" s="50"/>
      <c r="AL27" s="31"/>
      <c r="AM27" s="32">
        <f t="shared" si="62"/>
        <v>0</v>
      </c>
      <c r="AN27" s="51">
        <f t="shared" si="63"/>
        <v>0</v>
      </c>
      <c r="AO27" s="50"/>
      <c r="AP27" s="31"/>
      <c r="AQ27" s="32">
        <f t="shared" si="64"/>
        <v>0</v>
      </c>
      <c r="AR27" s="51">
        <f t="shared" si="65"/>
        <v>0</v>
      </c>
      <c r="AS27" s="50"/>
      <c r="AT27" s="31"/>
      <c r="AU27" s="32">
        <f t="shared" si="66"/>
        <v>0</v>
      </c>
      <c r="AV27" s="51">
        <f t="shared" si="67"/>
        <v>0</v>
      </c>
      <c r="AW27" s="50"/>
      <c r="AX27" s="31"/>
      <c r="AY27" s="32">
        <f t="shared" si="68"/>
        <v>0</v>
      </c>
      <c r="AZ27" s="51">
        <f t="shared" si="69"/>
        <v>0</v>
      </c>
      <c r="BA27" s="50"/>
      <c r="BB27" s="31"/>
      <c r="BC27" s="32">
        <f t="shared" si="70"/>
        <v>0</v>
      </c>
      <c r="BD27" s="51">
        <f t="shared" si="71"/>
        <v>0</v>
      </c>
      <c r="BE27" s="50"/>
      <c r="BF27" s="31"/>
      <c r="BG27" s="32">
        <f t="shared" si="72"/>
        <v>0</v>
      </c>
      <c r="BH27" s="51">
        <f t="shared" si="73"/>
        <v>0</v>
      </c>
      <c r="BI27" s="50"/>
      <c r="BJ27" s="31"/>
      <c r="BK27" s="32">
        <f t="shared" si="74"/>
        <v>0</v>
      </c>
      <c r="BL27" s="51">
        <f t="shared" si="75"/>
        <v>0</v>
      </c>
      <c r="BM27" s="50"/>
      <c r="BN27" s="31"/>
      <c r="BO27" s="32">
        <f t="shared" si="76"/>
        <v>0</v>
      </c>
      <c r="BP27" s="51">
        <f t="shared" si="77"/>
        <v>0</v>
      </c>
      <c r="BQ27" s="50"/>
      <c r="BR27" s="31"/>
      <c r="BS27" s="32">
        <f t="shared" si="78"/>
        <v>0</v>
      </c>
      <c r="BT27" s="51">
        <f t="shared" si="79"/>
        <v>0</v>
      </c>
      <c r="BU27" s="50"/>
      <c r="BV27" s="31"/>
      <c r="BW27" s="32">
        <f t="shared" si="80"/>
        <v>0</v>
      </c>
      <c r="BX27" s="51">
        <f t="shared" si="81"/>
        <v>0</v>
      </c>
      <c r="BY27" s="50"/>
      <c r="BZ27" s="31"/>
      <c r="CA27" s="32">
        <f t="shared" si="82"/>
        <v>0</v>
      </c>
      <c r="CB27" s="51">
        <f t="shared" si="83"/>
        <v>0</v>
      </c>
      <c r="CC27" s="50"/>
      <c r="CD27" s="31"/>
      <c r="CE27" s="32">
        <f t="shared" si="84"/>
        <v>0</v>
      </c>
      <c r="CF27" s="51">
        <f t="shared" si="85"/>
        <v>0</v>
      </c>
      <c r="CG27" s="50"/>
      <c r="CH27" s="31"/>
      <c r="CI27" s="33">
        <f t="shared" si="86"/>
        <v>0</v>
      </c>
      <c r="CJ27" s="51">
        <f t="shared" si="87"/>
        <v>0</v>
      </c>
      <c r="CK27" s="16"/>
      <c r="CL27" s="44">
        <f>LARGE((H27,L27,P27,T27,X27,AB27,AF27,AJ27,AN27,AR27,AV27,AZ27,BD27,BH27,BL27,BP27,BT27,BX27),7)</f>
        <v>0</v>
      </c>
    </row>
    <row r="28" spans="1:90" s="17" customFormat="1" ht="24" customHeight="1">
      <c r="A28" s="22">
        <f t="shared" si="43"/>
        <v>15</v>
      </c>
      <c r="B28" s="24"/>
      <c r="C28" s="19">
        <f t="shared" si="44"/>
        <v>0</v>
      </c>
      <c r="D28" s="40">
        <f t="shared" si="45"/>
        <v>0</v>
      </c>
      <c r="E28" s="50"/>
      <c r="F28" s="31"/>
      <c r="G28" s="32">
        <f t="shared" si="46"/>
        <v>0</v>
      </c>
      <c r="H28" s="51">
        <f t="shared" si="47"/>
        <v>0</v>
      </c>
      <c r="I28" s="50"/>
      <c r="J28" s="31"/>
      <c r="K28" s="32">
        <f t="shared" si="48"/>
        <v>0</v>
      </c>
      <c r="L28" s="51">
        <f t="shared" si="49"/>
        <v>0</v>
      </c>
      <c r="M28" s="50"/>
      <c r="N28" s="31"/>
      <c r="O28" s="32">
        <f t="shared" si="50"/>
        <v>0</v>
      </c>
      <c r="P28" s="51">
        <f t="shared" si="51"/>
        <v>0</v>
      </c>
      <c r="Q28" s="50"/>
      <c r="R28" s="31"/>
      <c r="S28" s="32">
        <f t="shared" si="52"/>
        <v>0</v>
      </c>
      <c r="T28" s="51">
        <f t="shared" si="53"/>
        <v>0</v>
      </c>
      <c r="U28" s="50"/>
      <c r="V28" s="31"/>
      <c r="W28" s="32">
        <f t="shared" si="54"/>
        <v>0</v>
      </c>
      <c r="X28" s="51">
        <f t="shared" si="55"/>
        <v>0</v>
      </c>
      <c r="Y28" s="50"/>
      <c r="Z28" s="31"/>
      <c r="AA28" s="32">
        <f t="shared" si="56"/>
        <v>0</v>
      </c>
      <c r="AB28" s="51">
        <f t="shared" si="57"/>
        <v>0</v>
      </c>
      <c r="AC28" s="50"/>
      <c r="AD28" s="31"/>
      <c r="AE28" s="32">
        <f t="shared" si="58"/>
        <v>0</v>
      </c>
      <c r="AF28" s="51">
        <f t="shared" si="59"/>
        <v>0</v>
      </c>
      <c r="AG28" s="50"/>
      <c r="AH28" s="31"/>
      <c r="AI28" s="32">
        <f t="shared" si="60"/>
        <v>0</v>
      </c>
      <c r="AJ28" s="51">
        <f t="shared" si="61"/>
        <v>0</v>
      </c>
      <c r="AK28" s="50"/>
      <c r="AL28" s="31"/>
      <c r="AM28" s="32">
        <f t="shared" si="62"/>
        <v>0</v>
      </c>
      <c r="AN28" s="51">
        <f t="shared" si="63"/>
        <v>0</v>
      </c>
      <c r="AO28" s="50"/>
      <c r="AP28" s="31"/>
      <c r="AQ28" s="32">
        <f t="shared" si="64"/>
        <v>0</v>
      </c>
      <c r="AR28" s="51">
        <f t="shared" si="65"/>
        <v>0</v>
      </c>
      <c r="AS28" s="50"/>
      <c r="AT28" s="31"/>
      <c r="AU28" s="32">
        <f t="shared" si="66"/>
        <v>0</v>
      </c>
      <c r="AV28" s="51">
        <f t="shared" si="67"/>
        <v>0</v>
      </c>
      <c r="AW28" s="50"/>
      <c r="AX28" s="31"/>
      <c r="AY28" s="32">
        <f t="shared" si="68"/>
        <v>0</v>
      </c>
      <c r="AZ28" s="51">
        <f t="shared" si="69"/>
        <v>0</v>
      </c>
      <c r="BA28" s="50"/>
      <c r="BB28" s="31"/>
      <c r="BC28" s="32">
        <f t="shared" si="70"/>
        <v>0</v>
      </c>
      <c r="BD28" s="51">
        <f t="shared" si="71"/>
        <v>0</v>
      </c>
      <c r="BE28" s="50"/>
      <c r="BF28" s="31"/>
      <c r="BG28" s="32">
        <f t="shared" si="72"/>
        <v>0</v>
      </c>
      <c r="BH28" s="51">
        <f t="shared" si="73"/>
        <v>0</v>
      </c>
      <c r="BI28" s="50"/>
      <c r="BJ28" s="31"/>
      <c r="BK28" s="32">
        <f t="shared" si="74"/>
        <v>0</v>
      </c>
      <c r="BL28" s="51">
        <f t="shared" si="75"/>
        <v>0</v>
      </c>
      <c r="BM28" s="50"/>
      <c r="BN28" s="31"/>
      <c r="BO28" s="32">
        <f t="shared" si="76"/>
        <v>0</v>
      </c>
      <c r="BP28" s="51">
        <f t="shared" si="77"/>
        <v>0</v>
      </c>
      <c r="BQ28" s="50"/>
      <c r="BR28" s="31"/>
      <c r="BS28" s="32">
        <f t="shared" si="78"/>
        <v>0</v>
      </c>
      <c r="BT28" s="51">
        <f t="shared" si="79"/>
        <v>0</v>
      </c>
      <c r="BU28" s="50"/>
      <c r="BV28" s="31"/>
      <c r="BW28" s="32">
        <f t="shared" si="80"/>
        <v>0</v>
      </c>
      <c r="BX28" s="51">
        <f t="shared" si="81"/>
        <v>0</v>
      </c>
      <c r="BY28" s="50"/>
      <c r="BZ28" s="31"/>
      <c r="CA28" s="32">
        <f t="shared" si="82"/>
        <v>0</v>
      </c>
      <c r="CB28" s="51">
        <f t="shared" si="83"/>
        <v>0</v>
      </c>
      <c r="CC28" s="50"/>
      <c r="CD28" s="31"/>
      <c r="CE28" s="32">
        <f t="shared" si="84"/>
        <v>0</v>
      </c>
      <c r="CF28" s="51">
        <f t="shared" si="85"/>
        <v>0</v>
      </c>
      <c r="CG28" s="50"/>
      <c r="CH28" s="31"/>
      <c r="CI28" s="33">
        <f t="shared" si="86"/>
        <v>0</v>
      </c>
      <c r="CJ28" s="51">
        <f t="shared" si="87"/>
        <v>0</v>
      </c>
      <c r="CK28" s="16"/>
      <c r="CL28" s="44">
        <f>LARGE((H28,L28,P28,T28,X28,AB28,AF28,AJ28,AN28,AR28,AV28,AZ28,BD28,BH28,BL28,BP28,BT28,BX28),7)</f>
        <v>0</v>
      </c>
    </row>
    <row r="29" spans="1:90" s="17" customFormat="1" ht="24" customHeight="1">
      <c r="A29" s="22">
        <f t="shared" si="43"/>
        <v>15</v>
      </c>
      <c r="B29" s="24"/>
      <c r="C29" s="19">
        <f t="shared" si="44"/>
        <v>0</v>
      </c>
      <c r="D29" s="40">
        <f t="shared" si="45"/>
        <v>0</v>
      </c>
      <c r="E29" s="50"/>
      <c r="F29" s="31"/>
      <c r="G29" s="32">
        <f t="shared" si="46"/>
        <v>0</v>
      </c>
      <c r="H29" s="51">
        <f t="shared" si="47"/>
        <v>0</v>
      </c>
      <c r="I29" s="50"/>
      <c r="J29" s="31"/>
      <c r="K29" s="32">
        <f t="shared" si="48"/>
        <v>0</v>
      </c>
      <c r="L29" s="51">
        <f t="shared" si="49"/>
        <v>0</v>
      </c>
      <c r="M29" s="50"/>
      <c r="N29" s="31"/>
      <c r="O29" s="32">
        <f t="shared" si="50"/>
        <v>0</v>
      </c>
      <c r="P29" s="51">
        <f t="shared" si="51"/>
        <v>0</v>
      </c>
      <c r="Q29" s="50"/>
      <c r="R29" s="31"/>
      <c r="S29" s="32">
        <f t="shared" si="52"/>
        <v>0</v>
      </c>
      <c r="T29" s="51">
        <f t="shared" si="53"/>
        <v>0</v>
      </c>
      <c r="U29" s="50"/>
      <c r="V29" s="31"/>
      <c r="W29" s="32">
        <f t="shared" si="54"/>
        <v>0</v>
      </c>
      <c r="X29" s="51">
        <f t="shared" si="55"/>
        <v>0</v>
      </c>
      <c r="Y29" s="50"/>
      <c r="Z29" s="31"/>
      <c r="AA29" s="32">
        <f t="shared" si="56"/>
        <v>0</v>
      </c>
      <c r="AB29" s="51">
        <f t="shared" si="57"/>
        <v>0</v>
      </c>
      <c r="AC29" s="50"/>
      <c r="AD29" s="31"/>
      <c r="AE29" s="32">
        <f t="shared" si="58"/>
        <v>0</v>
      </c>
      <c r="AF29" s="51">
        <f t="shared" si="59"/>
        <v>0</v>
      </c>
      <c r="AG29" s="50"/>
      <c r="AH29" s="31"/>
      <c r="AI29" s="32">
        <f t="shared" si="60"/>
        <v>0</v>
      </c>
      <c r="AJ29" s="57">
        <f t="shared" si="61"/>
        <v>0</v>
      </c>
      <c r="AK29" s="50"/>
      <c r="AL29" s="31"/>
      <c r="AM29" s="32">
        <f t="shared" si="62"/>
        <v>0</v>
      </c>
      <c r="AN29" s="51">
        <f t="shared" si="63"/>
        <v>0</v>
      </c>
      <c r="AO29" s="50"/>
      <c r="AP29" s="31"/>
      <c r="AQ29" s="32">
        <f t="shared" si="64"/>
        <v>0</v>
      </c>
      <c r="AR29" s="51">
        <f t="shared" si="65"/>
        <v>0</v>
      </c>
      <c r="AS29" s="50"/>
      <c r="AT29" s="31"/>
      <c r="AU29" s="32">
        <f t="shared" si="66"/>
        <v>0</v>
      </c>
      <c r="AV29" s="51">
        <f t="shared" si="67"/>
        <v>0</v>
      </c>
      <c r="AW29" s="50"/>
      <c r="AX29" s="31"/>
      <c r="AY29" s="32">
        <f t="shared" si="68"/>
        <v>0</v>
      </c>
      <c r="AZ29" s="51">
        <f t="shared" si="69"/>
        <v>0</v>
      </c>
      <c r="BA29" s="50"/>
      <c r="BB29" s="31"/>
      <c r="BC29" s="32">
        <f t="shared" si="70"/>
        <v>0</v>
      </c>
      <c r="BD29" s="51">
        <f t="shared" si="71"/>
        <v>0</v>
      </c>
      <c r="BE29" s="50"/>
      <c r="BF29" s="31"/>
      <c r="BG29" s="32">
        <f t="shared" si="72"/>
        <v>0</v>
      </c>
      <c r="BH29" s="51">
        <f t="shared" si="73"/>
        <v>0</v>
      </c>
      <c r="BI29" s="50"/>
      <c r="BJ29" s="31"/>
      <c r="BK29" s="32">
        <f t="shared" si="74"/>
        <v>0</v>
      </c>
      <c r="BL29" s="51">
        <f t="shared" si="75"/>
        <v>0</v>
      </c>
      <c r="BM29" s="50"/>
      <c r="BN29" s="31"/>
      <c r="BO29" s="32">
        <f t="shared" si="76"/>
        <v>0</v>
      </c>
      <c r="BP29" s="51">
        <f t="shared" si="77"/>
        <v>0</v>
      </c>
      <c r="BQ29" s="50"/>
      <c r="BR29" s="31"/>
      <c r="BS29" s="32">
        <f t="shared" si="78"/>
        <v>0</v>
      </c>
      <c r="BT29" s="51">
        <f t="shared" si="79"/>
        <v>0</v>
      </c>
      <c r="BU29" s="50"/>
      <c r="BV29" s="31"/>
      <c r="BW29" s="32">
        <f t="shared" si="80"/>
        <v>0</v>
      </c>
      <c r="BX29" s="51">
        <f t="shared" si="81"/>
        <v>0</v>
      </c>
      <c r="BY29" s="50"/>
      <c r="BZ29" s="31"/>
      <c r="CA29" s="32">
        <f t="shared" si="82"/>
        <v>0</v>
      </c>
      <c r="CB29" s="51">
        <f t="shared" si="83"/>
        <v>0</v>
      </c>
      <c r="CC29" s="50"/>
      <c r="CD29" s="31"/>
      <c r="CE29" s="32">
        <f t="shared" si="84"/>
        <v>0</v>
      </c>
      <c r="CF29" s="51">
        <f t="shared" si="85"/>
        <v>0</v>
      </c>
      <c r="CG29" s="50"/>
      <c r="CH29" s="31"/>
      <c r="CI29" s="33">
        <f t="shared" si="86"/>
        <v>0</v>
      </c>
      <c r="CJ29" s="51">
        <f t="shared" si="87"/>
        <v>0</v>
      </c>
      <c r="CK29" s="16"/>
      <c r="CL29" s="44">
        <f>LARGE((H29,L29,P29,T29,X29,AB29,AF29,AJ29,AN29,AR29,AV29,AZ29,BD29,BH29,BL29,BP29,BT29,BX29),7)</f>
        <v>0</v>
      </c>
    </row>
    <row r="30" spans="1:90" s="17" customFormat="1" ht="24" customHeight="1">
      <c r="A30" s="22">
        <f t="shared" si="43"/>
        <v>15</v>
      </c>
      <c r="B30" s="24"/>
      <c r="C30" s="19">
        <f t="shared" si="44"/>
        <v>0</v>
      </c>
      <c r="D30" s="40">
        <f t="shared" si="45"/>
        <v>0</v>
      </c>
      <c r="E30" s="50"/>
      <c r="F30" s="31"/>
      <c r="G30" s="32">
        <f t="shared" si="46"/>
        <v>0</v>
      </c>
      <c r="H30" s="51">
        <f t="shared" si="47"/>
        <v>0</v>
      </c>
      <c r="I30" s="50"/>
      <c r="J30" s="31"/>
      <c r="K30" s="32">
        <f t="shared" si="48"/>
        <v>0</v>
      </c>
      <c r="L30" s="51">
        <f t="shared" si="49"/>
        <v>0</v>
      </c>
      <c r="M30" s="50"/>
      <c r="N30" s="31"/>
      <c r="O30" s="32">
        <f t="shared" si="50"/>
        <v>0</v>
      </c>
      <c r="P30" s="51">
        <f t="shared" si="51"/>
        <v>0</v>
      </c>
      <c r="Q30" s="50"/>
      <c r="R30" s="31"/>
      <c r="S30" s="32">
        <f t="shared" si="52"/>
        <v>0</v>
      </c>
      <c r="T30" s="51">
        <f t="shared" si="53"/>
        <v>0</v>
      </c>
      <c r="U30" s="50"/>
      <c r="V30" s="31"/>
      <c r="W30" s="32">
        <f t="shared" si="54"/>
        <v>0</v>
      </c>
      <c r="X30" s="51">
        <f t="shared" si="55"/>
        <v>0</v>
      </c>
      <c r="Y30" s="50"/>
      <c r="Z30" s="31"/>
      <c r="AA30" s="32">
        <f t="shared" si="56"/>
        <v>0</v>
      </c>
      <c r="AB30" s="51">
        <f t="shared" si="57"/>
        <v>0</v>
      </c>
      <c r="AC30" s="50"/>
      <c r="AD30" s="31"/>
      <c r="AE30" s="32">
        <f t="shared" si="58"/>
        <v>0</v>
      </c>
      <c r="AF30" s="51">
        <f t="shared" si="59"/>
        <v>0</v>
      </c>
      <c r="AG30" s="50"/>
      <c r="AH30" s="31"/>
      <c r="AI30" s="32">
        <f t="shared" si="60"/>
        <v>0</v>
      </c>
      <c r="AJ30" s="57">
        <f t="shared" si="61"/>
        <v>0</v>
      </c>
      <c r="AK30" s="50"/>
      <c r="AL30" s="31"/>
      <c r="AM30" s="32">
        <f t="shared" si="62"/>
        <v>0</v>
      </c>
      <c r="AN30" s="51">
        <f t="shared" si="63"/>
        <v>0</v>
      </c>
      <c r="AO30" s="50"/>
      <c r="AP30" s="31"/>
      <c r="AQ30" s="32">
        <f t="shared" si="64"/>
        <v>0</v>
      </c>
      <c r="AR30" s="51">
        <f t="shared" si="65"/>
        <v>0</v>
      </c>
      <c r="AS30" s="50"/>
      <c r="AT30" s="31"/>
      <c r="AU30" s="32">
        <f t="shared" si="66"/>
        <v>0</v>
      </c>
      <c r="AV30" s="51">
        <f t="shared" si="67"/>
        <v>0</v>
      </c>
      <c r="AW30" s="50"/>
      <c r="AX30" s="31"/>
      <c r="AY30" s="32">
        <f t="shared" si="68"/>
        <v>0</v>
      </c>
      <c r="AZ30" s="51">
        <f t="shared" si="69"/>
        <v>0</v>
      </c>
      <c r="BA30" s="50"/>
      <c r="BB30" s="31"/>
      <c r="BC30" s="32">
        <f t="shared" si="70"/>
        <v>0</v>
      </c>
      <c r="BD30" s="51">
        <f t="shared" si="71"/>
        <v>0</v>
      </c>
      <c r="BE30" s="50"/>
      <c r="BF30" s="31"/>
      <c r="BG30" s="32">
        <f t="shared" si="72"/>
        <v>0</v>
      </c>
      <c r="BH30" s="51">
        <f t="shared" si="73"/>
        <v>0</v>
      </c>
      <c r="BI30" s="50"/>
      <c r="BJ30" s="31"/>
      <c r="BK30" s="32">
        <f t="shared" si="74"/>
        <v>0</v>
      </c>
      <c r="BL30" s="51">
        <f t="shared" si="75"/>
        <v>0</v>
      </c>
      <c r="BM30" s="50"/>
      <c r="BN30" s="31"/>
      <c r="BO30" s="32">
        <f t="shared" si="76"/>
        <v>0</v>
      </c>
      <c r="BP30" s="51">
        <f t="shared" si="77"/>
        <v>0</v>
      </c>
      <c r="BQ30" s="50"/>
      <c r="BR30" s="31"/>
      <c r="BS30" s="32">
        <f t="shared" si="78"/>
        <v>0</v>
      </c>
      <c r="BT30" s="51">
        <f t="shared" si="79"/>
        <v>0</v>
      </c>
      <c r="BU30" s="50"/>
      <c r="BV30" s="31"/>
      <c r="BW30" s="32">
        <f t="shared" si="80"/>
        <v>0</v>
      </c>
      <c r="BX30" s="51">
        <f t="shared" si="81"/>
        <v>0</v>
      </c>
      <c r="BY30" s="50"/>
      <c r="BZ30" s="31"/>
      <c r="CA30" s="32">
        <f t="shared" si="82"/>
        <v>0</v>
      </c>
      <c r="CB30" s="51">
        <f t="shared" si="83"/>
        <v>0</v>
      </c>
      <c r="CC30" s="50"/>
      <c r="CD30" s="31"/>
      <c r="CE30" s="32">
        <f t="shared" si="84"/>
        <v>0</v>
      </c>
      <c r="CF30" s="51">
        <f t="shared" si="85"/>
        <v>0</v>
      </c>
      <c r="CG30" s="50"/>
      <c r="CH30" s="31"/>
      <c r="CI30" s="33">
        <f t="shared" si="86"/>
        <v>0</v>
      </c>
      <c r="CJ30" s="51">
        <f t="shared" si="87"/>
        <v>0</v>
      </c>
      <c r="CK30" s="16"/>
      <c r="CL30" s="44">
        <f>LARGE((H30,L30,P30,T30,X30,AB30,AF30,AJ30,AN30,AR30,AV30,AZ30,BD30,BH30,BL30,BP30,BT30,BX30),7)</f>
        <v>0</v>
      </c>
    </row>
    <row r="31" spans="1:90" s="17" customFormat="1" ht="24" customHeight="1">
      <c r="A31" s="22">
        <f t="shared" si="43"/>
        <v>15</v>
      </c>
      <c r="B31" s="24"/>
      <c r="C31" s="19">
        <f t="shared" si="44"/>
        <v>0</v>
      </c>
      <c r="D31" s="40">
        <f t="shared" si="45"/>
        <v>0</v>
      </c>
      <c r="E31" s="50"/>
      <c r="F31" s="31"/>
      <c r="G31" s="32">
        <f t="shared" si="46"/>
        <v>0</v>
      </c>
      <c r="H31" s="51">
        <f t="shared" si="47"/>
        <v>0</v>
      </c>
      <c r="I31" s="50"/>
      <c r="J31" s="31"/>
      <c r="K31" s="32">
        <f t="shared" si="48"/>
        <v>0</v>
      </c>
      <c r="L31" s="51">
        <f t="shared" si="49"/>
        <v>0</v>
      </c>
      <c r="M31" s="50"/>
      <c r="N31" s="31"/>
      <c r="O31" s="32">
        <f t="shared" si="50"/>
        <v>0</v>
      </c>
      <c r="P31" s="51">
        <f t="shared" si="51"/>
        <v>0</v>
      </c>
      <c r="Q31" s="50"/>
      <c r="R31" s="31"/>
      <c r="S31" s="32">
        <f t="shared" si="52"/>
        <v>0</v>
      </c>
      <c r="T31" s="51">
        <f t="shared" si="53"/>
        <v>0</v>
      </c>
      <c r="U31" s="50"/>
      <c r="V31" s="31"/>
      <c r="W31" s="32">
        <f t="shared" si="54"/>
        <v>0</v>
      </c>
      <c r="X31" s="51">
        <f t="shared" si="55"/>
        <v>0</v>
      </c>
      <c r="Y31" s="50"/>
      <c r="Z31" s="31"/>
      <c r="AA31" s="32">
        <f t="shared" si="56"/>
        <v>0</v>
      </c>
      <c r="AB31" s="51">
        <f t="shared" si="57"/>
        <v>0</v>
      </c>
      <c r="AC31" s="50"/>
      <c r="AD31" s="31"/>
      <c r="AE31" s="32">
        <f t="shared" si="58"/>
        <v>0</v>
      </c>
      <c r="AF31" s="51">
        <f t="shared" si="59"/>
        <v>0</v>
      </c>
      <c r="AG31" s="50"/>
      <c r="AH31" s="31"/>
      <c r="AI31" s="32">
        <f t="shared" si="60"/>
        <v>0</v>
      </c>
      <c r="AJ31" s="57">
        <f t="shared" si="61"/>
        <v>0</v>
      </c>
      <c r="AK31" s="50"/>
      <c r="AL31" s="31"/>
      <c r="AM31" s="32">
        <f t="shared" si="62"/>
        <v>0</v>
      </c>
      <c r="AN31" s="51">
        <f t="shared" si="63"/>
        <v>0</v>
      </c>
      <c r="AO31" s="50"/>
      <c r="AP31" s="31"/>
      <c r="AQ31" s="32">
        <f t="shared" si="64"/>
        <v>0</v>
      </c>
      <c r="AR31" s="51">
        <f t="shared" si="65"/>
        <v>0</v>
      </c>
      <c r="AS31" s="50"/>
      <c r="AT31" s="31"/>
      <c r="AU31" s="32">
        <f t="shared" si="66"/>
        <v>0</v>
      </c>
      <c r="AV31" s="51">
        <f t="shared" si="67"/>
        <v>0</v>
      </c>
      <c r="AW31" s="50"/>
      <c r="AX31" s="31"/>
      <c r="AY31" s="32">
        <f t="shared" si="68"/>
        <v>0</v>
      </c>
      <c r="AZ31" s="51">
        <f t="shared" si="69"/>
        <v>0</v>
      </c>
      <c r="BA31" s="50"/>
      <c r="BB31" s="31"/>
      <c r="BC31" s="32">
        <f t="shared" si="70"/>
        <v>0</v>
      </c>
      <c r="BD31" s="51">
        <f t="shared" si="71"/>
        <v>0</v>
      </c>
      <c r="BE31" s="50"/>
      <c r="BF31" s="31"/>
      <c r="BG31" s="32">
        <f t="shared" si="72"/>
        <v>0</v>
      </c>
      <c r="BH31" s="51">
        <f t="shared" si="73"/>
        <v>0</v>
      </c>
      <c r="BI31" s="50"/>
      <c r="BJ31" s="31"/>
      <c r="BK31" s="32">
        <f t="shared" si="74"/>
        <v>0</v>
      </c>
      <c r="BL31" s="51">
        <f t="shared" si="75"/>
        <v>0</v>
      </c>
      <c r="BM31" s="50"/>
      <c r="BN31" s="31"/>
      <c r="BO31" s="32">
        <f t="shared" si="76"/>
        <v>0</v>
      </c>
      <c r="BP31" s="51">
        <f t="shared" si="77"/>
        <v>0</v>
      </c>
      <c r="BQ31" s="50"/>
      <c r="BR31" s="31"/>
      <c r="BS31" s="32">
        <f t="shared" si="78"/>
        <v>0</v>
      </c>
      <c r="BT31" s="51">
        <f t="shared" si="79"/>
        <v>0</v>
      </c>
      <c r="BU31" s="50"/>
      <c r="BV31" s="31"/>
      <c r="BW31" s="32">
        <f t="shared" si="80"/>
        <v>0</v>
      </c>
      <c r="BX31" s="51">
        <f t="shared" si="81"/>
        <v>0</v>
      </c>
      <c r="BY31" s="50"/>
      <c r="BZ31" s="31"/>
      <c r="CA31" s="32">
        <f t="shared" si="82"/>
        <v>0</v>
      </c>
      <c r="CB31" s="51">
        <f t="shared" si="83"/>
        <v>0</v>
      </c>
      <c r="CC31" s="50"/>
      <c r="CD31" s="31"/>
      <c r="CE31" s="32">
        <f t="shared" si="84"/>
        <v>0</v>
      </c>
      <c r="CF31" s="51">
        <f t="shared" si="85"/>
        <v>0</v>
      </c>
      <c r="CG31" s="50"/>
      <c r="CH31" s="31"/>
      <c r="CI31" s="33">
        <f t="shared" si="86"/>
        <v>0</v>
      </c>
      <c r="CJ31" s="51">
        <f t="shared" si="87"/>
        <v>0</v>
      </c>
      <c r="CK31" s="16"/>
      <c r="CL31" s="44">
        <f>LARGE((H31,L31,P31,T31,X31,AB31,AF31,AJ31,AN31,AR31,AV31,AZ31,BD31,BH31,BL31,BP31,BT31,BX31),7)</f>
        <v>0</v>
      </c>
    </row>
    <row r="32" spans="1:90" s="17" customFormat="1" ht="24" customHeight="1">
      <c r="A32" s="22">
        <f t="shared" si="43"/>
        <v>15</v>
      </c>
      <c r="B32" s="24"/>
      <c r="C32" s="19">
        <f t="shared" si="44"/>
        <v>0</v>
      </c>
      <c r="D32" s="40">
        <f t="shared" si="45"/>
        <v>0</v>
      </c>
      <c r="E32" s="50"/>
      <c r="F32" s="31"/>
      <c r="G32" s="32">
        <f t="shared" si="46"/>
        <v>0</v>
      </c>
      <c r="H32" s="51">
        <f t="shared" si="47"/>
        <v>0</v>
      </c>
      <c r="I32" s="50"/>
      <c r="J32" s="31"/>
      <c r="K32" s="32">
        <f t="shared" si="48"/>
        <v>0</v>
      </c>
      <c r="L32" s="51">
        <f t="shared" si="49"/>
        <v>0</v>
      </c>
      <c r="M32" s="50"/>
      <c r="N32" s="31"/>
      <c r="O32" s="32">
        <f t="shared" si="50"/>
        <v>0</v>
      </c>
      <c r="P32" s="51">
        <f t="shared" si="51"/>
        <v>0</v>
      </c>
      <c r="Q32" s="50"/>
      <c r="R32" s="31"/>
      <c r="S32" s="32">
        <f t="shared" si="52"/>
        <v>0</v>
      </c>
      <c r="T32" s="51">
        <f t="shared" si="53"/>
        <v>0</v>
      </c>
      <c r="U32" s="50"/>
      <c r="V32" s="31"/>
      <c r="W32" s="32">
        <f t="shared" si="54"/>
        <v>0</v>
      </c>
      <c r="X32" s="51">
        <f t="shared" si="55"/>
        <v>0</v>
      </c>
      <c r="Y32" s="50"/>
      <c r="Z32" s="31"/>
      <c r="AA32" s="32">
        <f t="shared" si="56"/>
        <v>0</v>
      </c>
      <c r="AB32" s="51">
        <f t="shared" si="57"/>
        <v>0</v>
      </c>
      <c r="AC32" s="50"/>
      <c r="AD32" s="31"/>
      <c r="AE32" s="32">
        <f t="shared" si="58"/>
        <v>0</v>
      </c>
      <c r="AF32" s="51">
        <f t="shared" si="59"/>
        <v>0</v>
      </c>
      <c r="AG32" s="50"/>
      <c r="AH32" s="31"/>
      <c r="AI32" s="32">
        <f t="shared" si="60"/>
        <v>0</v>
      </c>
      <c r="AJ32" s="57">
        <f t="shared" si="61"/>
        <v>0</v>
      </c>
      <c r="AK32" s="50"/>
      <c r="AL32" s="31"/>
      <c r="AM32" s="32">
        <f t="shared" si="62"/>
        <v>0</v>
      </c>
      <c r="AN32" s="51">
        <f t="shared" si="63"/>
        <v>0</v>
      </c>
      <c r="AO32" s="50"/>
      <c r="AP32" s="31"/>
      <c r="AQ32" s="32">
        <f t="shared" si="64"/>
        <v>0</v>
      </c>
      <c r="AR32" s="51">
        <f t="shared" si="65"/>
        <v>0</v>
      </c>
      <c r="AS32" s="50"/>
      <c r="AT32" s="31"/>
      <c r="AU32" s="32">
        <f t="shared" si="66"/>
        <v>0</v>
      </c>
      <c r="AV32" s="51">
        <f t="shared" si="67"/>
        <v>0</v>
      </c>
      <c r="AW32" s="50"/>
      <c r="AX32" s="31"/>
      <c r="AY32" s="32">
        <f t="shared" si="68"/>
        <v>0</v>
      </c>
      <c r="AZ32" s="51">
        <f t="shared" si="69"/>
        <v>0</v>
      </c>
      <c r="BA32" s="50"/>
      <c r="BB32" s="31"/>
      <c r="BC32" s="32">
        <f t="shared" si="70"/>
        <v>0</v>
      </c>
      <c r="BD32" s="51">
        <f t="shared" si="71"/>
        <v>0</v>
      </c>
      <c r="BE32" s="50"/>
      <c r="BF32" s="31"/>
      <c r="BG32" s="32">
        <f t="shared" si="72"/>
        <v>0</v>
      </c>
      <c r="BH32" s="51">
        <f t="shared" si="73"/>
        <v>0</v>
      </c>
      <c r="BI32" s="50"/>
      <c r="BJ32" s="31"/>
      <c r="BK32" s="32">
        <f t="shared" si="74"/>
        <v>0</v>
      </c>
      <c r="BL32" s="51">
        <f t="shared" si="75"/>
        <v>0</v>
      </c>
      <c r="BM32" s="50"/>
      <c r="BN32" s="31"/>
      <c r="BO32" s="32">
        <f t="shared" si="76"/>
        <v>0</v>
      </c>
      <c r="BP32" s="51">
        <f t="shared" si="77"/>
        <v>0</v>
      </c>
      <c r="BQ32" s="50"/>
      <c r="BR32" s="31"/>
      <c r="BS32" s="32">
        <f t="shared" si="78"/>
        <v>0</v>
      </c>
      <c r="BT32" s="51">
        <f t="shared" si="79"/>
        <v>0</v>
      </c>
      <c r="BU32" s="50"/>
      <c r="BV32" s="31"/>
      <c r="BW32" s="32">
        <f t="shared" si="80"/>
        <v>0</v>
      </c>
      <c r="BX32" s="51">
        <f t="shared" si="81"/>
        <v>0</v>
      </c>
      <c r="BY32" s="50"/>
      <c r="BZ32" s="31"/>
      <c r="CA32" s="32">
        <f t="shared" si="82"/>
        <v>0</v>
      </c>
      <c r="CB32" s="51">
        <f t="shared" si="83"/>
        <v>0</v>
      </c>
      <c r="CC32" s="50"/>
      <c r="CD32" s="31"/>
      <c r="CE32" s="32">
        <f t="shared" si="84"/>
        <v>0</v>
      </c>
      <c r="CF32" s="51">
        <f t="shared" si="85"/>
        <v>0</v>
      </c>
      <c r="CG32" s="50"/>
      <c r="CH32" s="31"/>
      <c r="CI32" s="33">
        <f t="shared" si="86"/>
        <v>0</v>
      </c>
      <c r="CJ32" s="51">
        <f t="shared" si="87"/>
        <v>0</v>
      </c>
      <c r="CK32" s="16"/>
      <c r="CL32" s="44">
        <f>LARGE((H32,L32,P32,T32,X32,AB32,AF32,AJ32,AN32,AR32,AV32,AZ32,BD32,BH32,BL32,BP32,BT32,BX32),7)</f>
        <v>0</v>
      </c>
    </row>
    <row r="33" spans="1:90" s="17" customFormat="1" ht="24" customHeight="1">
      <c r="A33" s="22">
        <f>RANK(C33,C$4:C$35)</f>
        <v>15</v>
      </c>
      <c r="B33" s="24"/>
      <c r="C33" s="19">
        <f t="shared" si="44"/>
        <v>0</v>
      </c>
      <c r="D33" s="40">
        <f t="shared" si="45"/>
        <v>0</v>
      </c>
      <c r="E33" s="50"/>
      <c r="F33" s="31"/>
      <c r="G33" s="32">
        <f t="shared" si="46"/>
        <v>0</v>
      </c>
      <c r="H33" s="51">
        <f t="shared" si="47"/>
        <v>0</v>
      </c>
      <c r="I33" s="50"/>
      <c r="J33" s="31"/>
      <c r="K33" s="32">
        <f t="shared" si="48"/>
        <v>0</v>
      </c>
      <c r="L33" s="51">
        <f t="shared" si="49"/>
        <v>0</v>
      </c>
      <c r="M33" s="50"/>
      <c r="N33" s="31"/>
      <c r="O33" s="32">
        <f t="shared" si="50"/>
        <v>0</v>
      </c>
      <c r="P33" s="51">
        <f t="shared" si="51"/>
        <v>0</v>
      </c>
      <c r="Q33" s="50"/>
      <c r="R33" s="31"/>
      <c r="S33" s="32">
        <f t="shared" si="52"/>
        <v>0</v>
      </c>
      <c r="T33" s="51">
        <f t="shared" si="53"/>
        <v>0</v>
      </c>
      <c r="U33" s="50"/>
      <c r="V33" s="31"/>
      <c r="W33" s="32">
        <f t="shared" si="54"/>
        <v>0</v>
      </c>
      <c r="X33" s="51">
        <f t="shared" si="55"/>
        <v>0</v>
      </c>
      <c r="Y33" s="50"/>
      <c r="Z33" s="31"/>
      <c r="AA33" s="32">
        <f t="shared" si="56"/>
        <v>0</v>
      </c>
      <c r="AB33" s="51">
        <f t="shared" si="57"/>
        <v>0</v>
      </c>
      <c r="AC33" s="50"/>
      <c r="AD33" s="31"/>
      <c r="AE33" s="32">
        <f t="shared" si="58"/>
        <v>0</v>
      </c>
      <c r="AF33" s="51">
        <f t="shared" si="59"/>
        <v>0</v>
      </c>
      <c r="AG33" s="50"/>
      <c r="AH33" s="31"/>
      <c r="AI33" s="32">
        <f t="shared" si="60"/>
        <v>0</v>
      </c>
      <c r="AJ33" s="57">
        <f t="shared" si="61"/>
        <v>0</v>
      </c>
      <c r="AK33" s="50"/>
      <c r="AL33" s="31"/>
      <c r="AM33" s="32">
        <f t="shared" si="62"/>
        <v>0</v>
      </c>
      <c r="AN33" s="51">
        <f t="shared" si="63"/>
        <v>0</v>
      </c>
      <c r="AO33" s="50"/>
      <c r="AP33" s="31"/>
      <c r="AQ33" s="32">
        <f t="shared" si="64"/>
        <v>0</v>
      </c>
      <c r="AR33" s="51">
        <f t="shared" si="65"/>
        <v>0</v>
      </c>
      <c r="AS33" s="50"/>
      <c r="AT33" s="31"/>
      <c r="AU33" s="32">
        <f t="shared" si="66"/>
        <v>0</v>
      </c>
      <c r="AV33" s="51">
        <f t="shared" si="67"/>
        <v>0</v>
      </c>
      <c r="AW33" s="50"/>
      <c r="AX33" s="31"/>
      <c r="AY33" s="32">
        <f t="shared" si="68"/>
        <v>0</v>
      </c>
      <c r="AZ33" s="51">
        <f t="shared" si="69"/>
        <v>0</v>
      </c>
      <c r="BA33" s="50"/>
      <c r="BB33" s="31"/>
      <c r="BC33" s="32">
        <f t="shared" si="70"/>
        <v>0</v>
      </c>
      <c r="BD33" s="51">
        <f t="shared" si="71"/>
        <v>0</v>
      </c>
      <c r="BE33" s="50"/>
      <c r="BF33" s="31"/>
      <c r="BG33" s="32">
        <f t="shared" si="72"/>
        <v>0</v>
      </c>
      <c r="BH33" s="51">
        <f t="shared" si="73"/>
        <v>0</v>
      </c>
      <c r="BI33" s="50"/>
      <c r="BJ33" s="31"/>
      <c r="BK33" s="32">
        <f t="shared" si="74"/>
        <v>0</v>
      </c>
      <c r="BL33" s="51">
        <f t="shared" si="75"/>
        <v>0</v>
      </c>
      <c r="BM33" s="50"/>
      <c r="BN33" s="31"/>
      <c r="BO33" s="32">
        <f t="shared" si="76"/>
        <v>0</v>
      </c>
      <c r="BP33" s="51">
        <f t="shared" si="77"/>
        <v>0</v>
      </c>
      <c r="BQ33" s="50"/>
      <c r="BR33" s="31"/>
      <c r="BS33" s="32">
        <f t="shared" si="78"/>
        <v>0</v>
      </c>
      <c r="BT33" s="51">
        <f t="shared" si="79"/>
        <v>0</v>
      </c>
      <c r="BU33" s="50"/>
      <c r="BV33" s="31"/>
      <c r="BW33" s="32">
        <f t="shared" si="80"/>
        <v>0</v>
      </c>
      <c r="BX33" s="51">
        <f t="shared" si="81"/>
        <v>0</v>
      </c>
      <c r="BY33" s="50"/>
      <c r="BZ33" s="31"/>
      <c r="CA33" s="32">
        <f t="shared" si="82"/>
        <v>0</v>
      </c>
      <c r="CB33" s="51">
        <f t="shared" si="83"/>
        <v>0</v>
      </c>
      <c r="CC33" s="50"/>
      <c r="CD33" s="31"/>
      <c r="CE33" s="32">
        <f t="shared" si="84"/>
        <v>0</v>
      </c>
      <c r="CF33" s="51">
        <f t="shared" si="85"/>
        <v>0</v>
      </c>
      <c r="CG33" s="50"/>
      <c r="CH33" s="31"/>
      <c r="CI33" s="33">
        <f t="shared" si="86"/>
        <v>0</v>
      </c>
      <c r="CJ33" s="51">
        <f t="shared" si="87"/>
        <v>0</v>
      </c>
      <c r="CK33" s="16"/>
      <c r="CL33" s="44">
        <f>LARGE((H33,L33,P33,T33,X33,AB33,AF33,AJ33,AN33,AR33,AV33,AZ33,BD33,BH33,BL33,BP33,BT33,BX33),7)</f>
        <v>0</v>
      </c>
    </row>
    <row r="34" spans="1:90" s="17" customFormat="1" ht="24" customHeight="1">
      <c r="A34" s="22">
        <f t="shared" si="43"/>
        <v>15</v>
      </c>
      <c r="B34" s="24"/>
      <c r="C34" s="19">
        <f t="shared" si="44"/>
        <v>0</v>
      </c>
      <c r="D34" s="40">
        <f t="shared" si="45"/>
        <v>0</v>
      </c>
      <c r="E34" s="50"/>
      <c r="F34" s="31"/>
      <c r="G34" s="32">
        <f t="shared" si="46"/>
        <v>0</v>
      </c>
      <c r="H34" s="51">
        <f t="shared" si="47"/>
        <v>0</v>
      </c>
      <c r="I34" s="50"/>
      <c r="J34" s="31"/>
      <c r="K34" s="32">
        <f t="shared" si="48"/>
        <v>0</v>
      </c>
      <c r="L34" s="51">
        <f t="shared" si="49"/>
        <v>0</v>
      </c>
      <c r="M34" s="50"/>
      <c r="N34" s="31"/>
      <c r="O34" s="32">
        <f t="shared" si="50"/>
        <v>0</v>
      </c>
      <c r="P34" s="51">
        <f t="shared" si="51"/>
        <v>0</v>
      </c>
      <c r="Q34" s="50"/>
      <c r="R34" s="31"/>
      <c r="S34" s="32">
        <f t="shared" si="52"/>
        <v>0</v>
      </c>
      <c r="T34" s="51">
        <f t="shared" si="53"/>
        <v>0</v>
      </c>
      <c r="U34" s="50"/>
      <c r="V34" s="31"/>
      <c r="W34" s="32">
        <f t="shared" si="54"/>
        <v>0</v>
      </c>
      <c r="X34" s="51">
        <f t="shared" si="55"/>
        <v>0</v>
      </c>
      <c r="Y34" s="50"/>
      <c r="Z34" s="31"/>
      <c r="AA34" s="32">
        <f t="shared" si="56"/>
        <v>0</v>
      </c>
      <c r="AB34" s="51">
        <f t="shared" si="57"/>
        <v>0</v>
      </c>
      <c r="AC34" s="50"/>
      <c r="AD34" s="31"/>
      <c r="AE34" s="32">
        <f t="shared" si="58"/>
        <v>0</v>
      </c>
      <c r="AF34" s="51">
        <f t="shared" si="59"/>
        <v>0</v>
      </c>
      <c r="AG34" s="50"/>
      <c r="AH34" s="31"/>
      <c r="AI34" s="32">
        <f t="shared" si="60"/>
        <v>0</v>
      </c>
      <c r="AJ34" s="57">
        <f t="shared" si="61"/>
        <v>0</v>
      </c>
      <c r="AK34" s="50"/>
      <c r="AL34" s="31"/>
      <c r="AM34" s="32">
        <f t="shared" si="62"/>
        <v>0</v>
      </c>
      <c r="AN34" s="51">
        <f t="shared" si="63"/>
        <v>0</v>
      </c>
      <c r="AO34" s="50"/>
      <c r="AP34" s="31"/>
      <c r="AQ34" s="32">
        <f t="shared" si="64"/>
        <v>0</v>
      </c>
      <c r="AR34" s="51">
        <f t="shared" si="65"/>
        <v>0</v>
      </c>
      <c r="AS34" s="50"/>
      <c r="AT34" s="31"/>
      <c r="AU34" s="32">
        <f t="shared" si="66"/>
        <v>0</v>
      </c>
      <c r="AV34" s="51">
        <f t="shared" si="67"/>
        <v>0</v>
      </c>
      <c r="AW34" s="50"/>
      <c r="AX34" s="31"/>
      <c r="AY34" s="32">
        <f t="shared" si="68"/>
        <v>0</v>
      </c>
      <c r="AZ34" s="51">
        <f t="shared" si="69"/>
        <v>0</v>
      </c>
      <c r="BA34" s="50"/>
      <c r="BB34" s="31"/>
      <c r="BC34" s="32">
        <f t="shared" si="70"/>
        <v>0</v>
      </c>
      <c r="BD34" s="51">
        <f t="shared" si="71"/>
        <v>0</v>
      </c>
      <c r="BE34" s="50"/>
      <c r="BF34" s="31"/>
      <c r="BG34" s="32">
        <f t="shared" si="72"/>
        <v>0</v>
      </c>
      <c r="BH34" s="51">
        <f t="shared" si="73"/>
        <v>0</v>
      </c>
      <c r="BI34" s="50"/>
      <c r="BJ34" s="31"/>
      <c r="BK34" s="32">
        <f t="shared" si="74"/>
        <v>0</v>
      </c>
      <c r="BL34" s="51">
        <f t="shared" si="75"/>
        <v>0</v>
      </c>
      <c r="BM34" s="50"/>
      <c r="BN34" s="31"/>
      <c r="BO34" s="32">
        <f t="shared" si="76"/>
        <v>0</v>
      </c>
      <c r="BP34" s="51">
        <f t="shared" si="77"/>
        <v>0</v>
      </c>
      <c r="BQ34" s="50"/>
      <c r="BR34" s="31"/>
      <c r="BS34" s="32">
        <f t="shared" si="78"/>
        <v>0</v>
      </c>
      <c r="BT34" s="51">
        <f t="shared" si="79"/>
        <v>0</v>
      </c>
      <c r="BU34" s="50"/>
      <c r="BV34" s="31"/>
      <c r="BW34" s="32">
        <f t="shared" si="80"/>
        <v>0</v>
      </c>
      <c r="BX34" s="51">
        <f t="shared" si="81"/>
        <v>0</v>
      </c>
      <c r="BY34" s="50"/>
      <c r="BZ34" s="31"/>
      <c r="CA34" s="32">
        <f t="shared" si="82"/>
        <v>0</v>
      </c>
      <c r="CB34" s="51">
        <f t="shared" si="83"/>
        <v>0</v>
      </c>
      <c r="CC34" s="50"/>
      <c r="CD34" s="31"/>
      <c r="CE34" s="32">
        <f t="shared" si="84"/>
        <v>0</v>
      </c>
      <c r="CF34" s="51">
        <f t="shared" si="85"/>
        <v>0</v>
      </c>
      <c r="CG34" s="50"/>
      <c r="CH34" s="31"/>
      <c r="CI34" s="33">
        <f t="shared" si="86"/>
        <v>0</v>
      </c>
      <c r="CJ34" s="51">
        <f t="shared" si="87"/>
        <v>0</v>
      </c>
      <c r="CK34" s="16"/>
      <c r="CL34" s="44">
        <f>LARGE((H34,L34,P34,T34,X34,AB34,AF34,AJ34,AN34,AR34,AV34,AZ34,BD34,BH34,BL34,BP34,BT34,BX34),7)</f>
        <v>0</v>
      </c>
    </row>
    <row r="35" spans="1:90" s="17" customFormat="1" ht="24" customHeight="1" thickBot="1">
      <c r="A35" s="22">
        <f>RANK(C35,C$4:C$35)</f>
        <v>15</v>
      </c>
      <c r="B35" s="24"/>
      <c r="C35" s="20">
        <f t="shared" si="44"/>
        <v>0</v>
      </c>
      <c r="D35" s="42">
        <f t="shared" si="45"/>
        <v>0</v>
      </c>
      <c r="E35" s="52"/>
      <c r="F35" s="53"/>
      <c r="G35" s="54">
        <f t="shared" si="46"/>
        <v>0</v>
      </c>
      <c r="H35" s="55">
        <f t="shared" si="47"/>
        <v>0</v>
      </c>
      <c r="I35" s="52"/>
      <c r="J35" s="53"/>
      <c r="K35" s="54">
        <f t="shared" si="48"/>
        <v>0</v>
      </c>
      <c r="L35" s="55">
        <f t="shared" si="49"/>
        <v>0</v>
      </c>
      <c r="M35" s="52"/>
      <c r="N35" s="53"/>
      <c r="O35" s="54">
        <f t="shared" si="50"/>
        <v>0</v>
      </c>
      <c r="P35" s="55">
        <f t="shared" si="51"/>
        <v>0</v>
      </c>
      <c r="Q35" s="52"/>
      <c r="R35" s="53"/>
      <c r="S35" s="54">
        <f t="shared" si="52"/>
        <v>0</v>
      </c>
      <c r="T35" s="55">
        <f t="shared" si="53"/>
        <v>0</v>
      </c>
      <c r="U35" s="52"/>
      <c r="V35" s="53"/>
      <c r="W35" s="54">
        <f t="shared" si="54"/>
        <v>0</v>
      </c>
      <c r="X35" s="55">
        <f t="shared" si="55"/>
        <v>0</v>
      </c>
      <c r="Y35" s="52"/>
      <c r="Z35" s="53"/>
      <c r="AA35" s="54">
        <f t="shared" si="56"/>
        <v>0</v>
      </c>
      <c r="AB35" s="55">
        <f t="shared" si="57"/>
        <v>0</v>
      </c>
      <c r="AC35" s="52"/>
      <c r="AD35" s="53"/>
      <c r="AE35" s="54">
        <f t="shared" si="58"/>
        <v>0</v>
      </c>
      <c r="AF35" s="55">
        <f t="shared" si="59"/>
        <v>0</v>
      </c>
      <c r="AG35" s="52"/>
      <c r="AH35" s="53"/>
      <c r="AI35" s="54">
        <f t="shared" si="60"/>
        <v>0</v>
      </c>
      <c r="AJ35" s="58">
        <f t="shared" si="61"/>
        <v>0</v>
      </c>
      <c r="AK35" s="52"/>
      <c r="AL35" s="53"/>
      <c r="AM35" s="54">
        <f t="shared" si="62"/>
        <v>0</v>
      </c>
      <c r="AN35" s="55">
        <f t="shared" si="63"/>
        <v>0</v>
      </c>
      <c r="AO35" s="52"/>
      <c r="AP35" s="53"/>
      <c r="AQ35" s="54">
        <f t="shared" si="64"/>
        <v>0</v>
      </c>
      <c r="AR35" s="55">
        <f t="shared" si="65"/>
        <v>0</v>
      </c>
      <c r="AS35" s="52"/>
      <c r="AT35" s="53"/>
      <c r="AU35" s="54">
        <f t="shared" si="66"/>
        <v>0</v>
      </c>
      <c r="AV35" s="55">
        <f t="shared" si="67"/>
        <v>0</v>
      </c>
      <c r="AW35" s="52"/>
      <c r="AX35" s="53"/>
      <c r="AY35" s="54">
        <f t="shared" si="68"/>
        <v>0</v>
      </c>
      <c r="AZ35" s="55">
        <f t="shared" si="69"/>
        <v>0</v>
      </c>
      <c r="BA35" s="52"/>
      <c r="BB35" s="53"/>
      <c r="BC35" s="54">
        <f t="shared" si="70"/>
        <v>0</v>
      </c>
      <c r="BD35" s="55">
        <f t="shared" si="71"/>
        <v>0</v>
      </c>
      <c r="BE35" s="52"/>
      <c r="BF35" s="53"/>
      <c r="BG35" s="54">
        <f t="shared" si="72"/>
        <v>0</v>
      </c>
      <c r="BH35" s="55">
        <f t="shared" si="73"/>
        <v>0</v>
      </c>
      <c r="BI35" s="52"/>
      <c r="BJ35" s="53"/>
      <c r="BK35" s="54">
        <f t="shared" si="74"/>
        <v>0</v>
      </c>
      <c r="BL35" s="55">
        <f t="shared" si="75"/>
        <v>0</v>
      </c>
      <c r="BM35" s="52"/>
      <c r="BN35" s="53"/>
      <c r="BO35" s="54">
        <f t="shared" si="76"/>
        <v>0</v>
      </c>
      <c r="BP35" s="55">
        <f t="shared" si="77"/>
        <v>0</v>
      </c>
      <c r="BQ35" s="52"/>
      <c r="BR35" s="53"/>
      <c r="BS35" s="54">
        <f t="shared" si="78"/>
        <v>0</v>
      </c>
      <c r="BT35" s="55">
        <f t="shared" si="79"/>
        <v>0</v>
      </c>
      <c r="BU35" s="52"/>
      <c r="BV35" s="53"/>
      <c r="BW35" s="54">
        <f t="shared" si="80"/>
        <v>0</v>
      </c>
      <c r="BX35" s="55">
        <f t="shared" si="81"/>
        <v>0</v>
      </c>
      <c r="BY35" s="52"/>
      <c r="BZ35" s="53"/>
      <c r="CA35" s="54">
        <f t="shared" si="82"/>
        <v>0</v>
      </c>
      <c r="CB35" s="55">
        <f t="shared" si="83"/>
        <v>0</v>
      </c>
      <c r="CC35" s="52"/>
      <c r="CD35" s="53"/>
      <c r="CE35" s="54">
        <f t="shared" si="84"/>
        <v>0</v>
      </c>
      <c r="CF35" s="55">
        <f t="shared" si="85"/>
        <v>0</v>
      </c>
      <c r="CG35" s="52"/>
      <c r="CH35" s="53"/>
      <c r="CI35" s="59">
        <f t="shared" si="86"/>
        <v>0</v>
      </c>
      <c r="CJ35" s="55">
        <f t="shared" si="87"/>
        <v>0</v>
      </c>
      <c r="CK35" s="16"/>
      <c r="CL35" s="44">
        <f>LARGE((H35,L35,P35,T35,X35,AB35,AF35,AJ35,AN35,AR35,AV35,AZ35,BD35,BH35,BL35,BP35,BT35,BX35),7)</f>
        <v>0</v>
      </c>
    </row>
    <row r="36" spans="1:88" s="17" customFormat="1" ht="18">
      <c r="A36" s="18"/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</row>
    <row r="37" spans="1:88" s="17" customFormat="1" ht="18">
      <c r="A37" s="18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</row>
    <row r="38" spans="1:88" s="17" customFormat="1" ht="12.75">
      <c r="A38" s="18"/>
      <c r="B38" s="2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</row>
    <row r="39" spans="1:88" s="17" customFormat="1" ht="12.75">
      <c r="A39" s="18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</row>
    <row r="40" spans="1:88" s="17" customFormat="1" ht="12.75">
      <c r="A40" s="18"/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</row>
    <row r="41" spans="1:88" s="17" customFormat="1" ht="12.75">
      <c r="A41" s="18"/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</row>
    <row r="42" spans="1:88" s="17" customFormat="1" ht="12.75">
      <c r="A42" s="18"/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</row>
    <row r="43" spans="1:88" s="17" customFormat="1" ht="12.75">
      <c r="A43" s="18"/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</row>
    <row r="44" spans="1:4" s="17" customFormat="1" ht="12.75">
      <c r="A44" s="18"/>
      <c r="B44" s="25"/>
      <c r="C44" s="18"/>
      <c r="D44" s="18"/>
    </row>
    <row r="45" spans="1:4" s="17" customFormat="1" ht="12.75">
      <c r="A45" s="18"/>
      <c r="B45" s="25"/>
      <c r="C45" s="18"/>
      <c r="D45" s="18"/>
    </row>
    <row r="46" spans="1:4" s="17" customFormat="1" ht="12.75">
      <c r="A46" s="18"/>
      <c r="B46" s="25"/>
      <c r="C46" s="18"/>
      <c r="D46" s="18"/>
    </row>
    <row r="47" spans="1:4" s="17" customFormat="1" ht="12.75">
      <c r="A47" s="18"/>
      <c r="B47" s="25"/>
      <c r="C47" s="18"/>
      <c r="D47" s="18"/>
    </row>
    <row r="48" spans="1:4" s="17" customFormat="1" ht="12.75">
      <c r="A48" s="18"/>
      <c r="B48" s="25"/>
      <c r="C48" s="18"/>
      <c r="D48" s="18"/>
    </row>
    <row r="49" spans="1:4" s="17" customFormat="1" ht="12.75">
      <c r="A49" s="18"/>
      <c r="B49" s="25"/>
      <c r="C49" s="18"/>
      <c r="D49" s="18"/>
    </row>
    <row r="50" spans="1:4" s="17" customFormat="1" ht="12.75">
      <c r="A50" s="18"/>
      <c r="B50" s="25"/>
      <c r="C50" s="18"/>
      <c r="D50" s="18"/>
    </row>
    <row r="51" spans="1:4" s="17" customFormat="1" ht="12.75">
      <c r="A51" s="18"/>
      <c r="B51" s="25"/>
      <c r="C51" s="18"/>
      <c r="D51" s="18"/>
    </row>
    <row r="52" spans="1:4" s="17" customFormat="1" ht="12.75">
      <c r="A52" s="18"/>
      <c r="B52" s="25"/>
      <c r="C52" s="18"/>
      <c r="D52" s="18"/>
    </row>
    <row r="53" spans="1:4" s="17" customFormat="1" ht="12.75">
      <c r="A53" s="18"/>
      <c r="B53" s="25"/>
      <c r="C53" s="18"/>
      <c r="D53" s="18"/>
    </row>
    <row r="54" spans="1:4" s="17" customFormat="1" ht="12.75">
      <c r="A54" s="18"/>
      <c r="B54" s="25"/>
      <c r="C54" s="18"/>
      <c r="D54" s="18"/>
    </row>
    <row r="55" spans="1:4" s="17" customFormat="1" ht="12.75">
      <c r="A55" s="18"/>
      <c r="B55" s="25"/>
      <c r="C55" s="18"/>
      <c r="D55" s="18"/>
    </row>
    <row r="56" spans="1:4" s="17" customFormat="1" ht="12.75">
      <c r="A56" s="18"/>
      <c r="B56" s="25"/>
      <c r="C56" s="18"/>
      <c r="D56" s="18"/>
    </row>
    <row r="57" spans="2:4" s="17" customFormat="1" ht="12.75">
      <c r="B57" s="25"/>
      <c r="C57" s="18"/>
      <c r="D57" s="18"/>
    </row>
    <row r="58" spans="2:4" s="17" customFormat="1" ht="12.75">
      <c r="B58" s="25"/>
      <c r="C58" s="18"/>
      <c r="D58" s="18"/>
    </row>
    <row r="59" spans="3:4" s="17" customFormat="1" ht="12.75">
      <c r="C59" s="18"/>
      <c r="D59" s="18"/>
    </row>
    <row r="60" spans="3:4" s="17" customFormat="1" ht="12.75">
      <c r="C60" s="18"/>
      <c r="D60" s="18"/>
    </row>
    <row r="61" spans="3:4" s="17" customFormat="1" ht="12.75">
      <c r="C61" s="18"/>
      <c r="D61" s="18"/>
    </row>
  </sheetData>
  <sheetProtection/>
  <mergeCells count="27">
    <mergeCell ref="CK2:CK3"/>
    <mergeCell ref="AW2:AZ3"/>
    <mergeCell ref="BA2:BD3"/>
    <mergeCell ref="BE2:BH3"/>
    <mergeCell ref="BI2:BL3"/>
    <mergeCell ref="BM2:BP3"/>
    <mergeCell ref="BU2:BX3"/>
    <mergeCell ref="BY2:CB3"/>
    <mergeCell ref="CC2:CF3"/>
    <mergeCell ref="CG2:CJ3"/>
    <mergeCell ref="BQ2:BT3"/>
    <mergeCell ref="Y2:AB3"/>
    <mergeCell ref="AC2:AF3"/>
    <mergeCell ref="AG2:AJ3"/>
    <mergeCell ref="AK2:AN3"/>
    <mergeCell ref="AO2:AR3"/>
    <mergeCell ref="AS2:AV3"/>
    <mergeCell ref="CD1:CJ1"/>
    <mergeCell ref="A2:A3"/>
    <mergeCell ref="E2:H3"/>
    <mergeCell ref="I2:L3"/>
    <mergeCell ref="M2:P3"/>
    <mergeCell ref="A1:B1"/>
    <mergeCell ref="C1:D1"/>
    <mergeCell ref="E1:CC1"/>
    <mergeCell ref="Q2:T3"/>
    <mergeCell ref="U2:X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36"/>
  <sheetViews>
    <sheetView zoomScalePageLayoutView="0" workbookViewId="0" topLeftCell="A1">
      <selection activeCell="CO6" sqref="CO6"/>
    </sheetView>
  </sheetViews>
  <sheetFormatPr defaultColWidth="9.00390625" defaultRowHeight="12.75"/>
  <cols>
    <col min="1" max="1" width="7.00390625" style="1" customWidth="1"/>
    <col min="2" max="2" width="24.625" style="2" customWidth="1"/>
    <col min="3" max="3" width="12.00390625" style="1" customWidth="1"/>
    <col min="4" max="4" width="13.875" style="1" customWidth="1"/>
    <col min="5" max="30" width="5.75390625" style="2" customWidth="1"/>
    <col min="31" max="32" width="6.875" style="2" customWidth="1"/>
    <col min="33" max="88" width="5.75390625" style="2" customWidth="1"/>
    <col min="89" max="89" width="11.875" style="2" bestFit="1" customWidth="1"/>
    <col min="90" max="90" width="11.75390625" style="1" bestFit="1" customWidth="1"/>
    <col min="91" max="16384" width="9.125" style="2" customWidth="1"/>
  </cols>
  <sheetData>
    <row r="1" spans="1:90" s="5" customFormat="1" ht="27" customHeight="1" thickBot="1">
      <c r="A1" s="150" t="s">
        <v>67</v>
      </c>
      <c r="B1" s="151"/>
      <c r="C1" s="100">
        <v>40948</v>
      </c>
      <c r="D1" s="101"/>
      <c r="E1" s="152" t="s">
        <v>68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4"/>
      <c r="CD1" s="155" t="s">
        <v>46</v>
      </c>
      <c r="CE1" s="156"/>
      <c r="CF1" s="156"/>
      <c r="CG1" s="156"/>
      <c r="CH1" s="156"/>
      <c r="CI1" s="156"/>
      <c r="CJ1" s="157"/>
      <c r="CK1" s="6">
        <v>7</v>
      </c>
      <c r="CL1" s="6" t="s">
        <v>40</v>
      </c>
    </row>
    <row r="2" spans="1:90" s="3" customFormat="1" ht="15" customHeight="1" thickBot="1">
      <c r="A2" s="120" t="s">
        <v>6</v>
      </c>
      <c r="B2" s="34" t="s">
        <v>62</v>
      </c>
      <c r="C2" s="7" t="s">
        <v>0</v>
      </c>
      <c r="D2" s="7" t="s">
        <v>1</v>
      </c>
      <c r="E2" s="115" t="s">
        <v>19</v>
      </c>
      <c r="F2" s="122"/>
      <c r="G2" s="122"/>
      <c r="H2" s="122"/>
      <c r="I2" s="136" t="s">
        <v>20</v>
      </c>
      <c r="J2" s="109"/>
      <c r="K2" s="109"/>
      <c r="L2" s="137"/>
      <c r="M2" s="140" t="s">
        <v>21</v>
      </c>
      <c r="N2" s="115"/>
      <c r="O2" s="115"/>
      <c r="P2" s="141"/>
      <c r="Q2" s="136" t="s">
        <v>22</v>
      </c>
      <c r="R2" s="109"/>
      <c r="S2" s="109"/>
      <c r="T2" s="137"/>
      <c r="U2" s="140" t="s">
        <v>23</v>
      </c>
      <c r="V2" s="122"/>
      <c r="W2" s="122"/>
      <c r="X2" s="122"/>
      <c r="Y2" s="136" t="s">
        <v>24</v>
      </c>
      <c r="Z2" s="127"/>
      <c r="AA2" s="127"/>
      <c r="AB2" s="127"/>
      <c r="AC2" s="140" t="s">
        <v>25</v>
      </c>
      <c r="AD2" s="122"/>
      <c r="AE2" s="122"/>
      <c r="AF2" s="122"/>
      <c r="AG2" s="136" t="s">
        <v>26</v>
      </c>
      <c r="AH2" s="127"/>
      <c r="AI2" s="127"/>
      <c r="AJ2" s="127"/>
      <c r="AK2" s="140" t="s">
        <v>27</v>
      </c>
      <c r="AL2" s="122"/>
      <c r="AM2" s="122"/>
      <c r="AN2" s="122"/>
      <c r="AO2" s="136" t="s">
        <v>28</v>
      </c>
      <c r="AP2" s="127"/>
      <c r="AQ2" s="127"/>
      <c r="AR2" s="127"/>
      <c r="AS2" s="140" t="s">
        <v>29</v>
      </c>
      <c r="AT2" s="122"/>
      <c r="AU2" s="122"/>
      <c r="AV2" s="122"/>
      <c r="AW2" s="136" t="s">
        <v>30</v>
      </c>
      <c r="AX2" s="127"/>
      <c r="AY2" s="127"/>
      <c r="AZ2" s="144"/>
      <c r="BA2" s="140" t="s">
        <v>31</v>
      </c>
      <c r="BB2" s="122"/>
      <c r="BC2" s="122"/>
      <c r="BD2" s="147"/>
      <c r="BE2" s="136" t="s">
        <v>32</v>
      </c>
      <c r="BF2" s="109"/>
      <c r="BG2" s="109"/>
      <c r="BH2" s="137"/>
      <c r="BI2" s="140" t="s">
        <v>33</v>
      </c>
      <c r="BJ2" s="115"/>
      <c r="BK2" s="115"/>
      <c r="BL2" s="141"/>
      <c r="BM2" s="136" t="s">
        <v>34</v>
      </c>
      <c r="BN2" s="109"/>
      <c r="BO2" s="109"/>
      <c r="BP2" s="137"/>
      <c r="BQ2" s="140" t="s">
        <v>35</v>
      </c>
      <c r="BR2" s="115"/>
      <c r="BS2" s="115"/>
      <c r="BT2" s="141"/>
      <c r="BU2" s="136" t="s">
        <v>36</v>
      </c>
      <c r="BV2" s="109"/>
      <c r="BW2" s="109"/>
      <c r="BX2" s="109"/>
      <c r="BY2" s="140" t="s">
        <v>37</v>
      </c>
      <c r="BZ2" s="115"/>
      <c r="CA2" s="115"/>
      <c r="CB2" s="115"/>
      <c r="CC2" s="136" t="s">
        <v>38</v>
      </c>
      <c r="CD2" s="109"/>
      <c r="CE2" s="109"/>
      <c r="CF2" s="109"/>
      <c r="CG2" s="140" t="s">
        <v>39</v>
      </c>
      <c r="CH2" s="115"/>
      <c r="CI2" s="115"/>
      <c r="CJ2" s="115"/>
      <c r="CK2" s="134" t="s">
        <v>5</v>
      </c>
      <c r="CL2" s="77" t="s">
        <v>4</v>
      </c>
    </row>
    <row r="3" spans="1:90" s="3" customFormat="1" ht="15.75" customHeight="1" thickBot="1">
      <c r="A3" s="121"/>
      <c r="B3" s="9" t="s">
        <v>45</v>
      </c>
      <c r="C3" s="8" t="s">
        <v>2</v>
      </c>
      <c r="D3" s="8" t="s">
        <v>3</v>
      </c>
      <c r="E3" s="125"/>
      <c r="F3" s="125"/>
      <c r="G3" s="125"/>
      <c r="H3" s="125"/>
      <c r="I3" s="138"/>
      <c r="J3" s="112"/>
      <c r="K3" s="112"/>
      <c r="L3" s="139"/>
      <c r="M3" s="142"/>
      <c r="N3" s="118"/>
      <c r="O3" s="118"/>
      <c r="P3" s="143"/>
      <c r="Q3" s="138"/>
      <c r="R3" s="112"/>
      <c r="S3" s="112"/>
      <c r="T3" s="139"/>
      <c r="U3" s="148"/>
      <c r="V3" s="125"/>
      <c r="W3" s="125"/>
      <c r="X3" s="125"/>
      <c r="Y3" s="145"/>
      <c r="Z3" s="130"/>
      <c r="AA3" s="130"/>
      <c r="AB3" s="130"/>
      <c r="AC3" s="148"/>
      <c r="AD3" s="125"/>
      <c r="AE3" s="125"/>
      <c r="AF3" s="125"/>
      <c r="AG3" s="145"/>
      <c r="AH3" s="130"/>
      <c r="AI3" s="130"/>
      <c r="AJ3" s="130"/>
      <c r="AK3" s="148"/>
      <c r="AL3" s="125"/>
      <c r="AM3" s="125"/>
      <c r="AN3" s="125"/>
      <c r="AO3" s="145"/>
      <c r="AP3" s="130"/>
      <c r="AQ3" s="130"/>
      <c r="AR3" s="130"/>
      <c r="AS3" s="148"/>
      <c r="AT3" s="125"/>
      <c r="AU3" s="125"/>
      <c r="AV3" s="125"/>
      <c r="AW3" s="145"/>
      <c r="AX3" s="130"/>
      <c r="AY3" s="130"/>
      <c r="AZ3" s="146"/>
      <c r="BA3" s="148"/>
      <c r="BB3" s="125"/>
      <c r="BC3" s="125"/>
      <c r="BD3" s="149"/>
      <c r="BE3" s="138"/>
      <c r="BF3" s="112"/>
      <c r="BG3" s="112"/>
      <c r="BH3" s="139"/>
      <c r="BI3" s="142"/>
      <c r="BJ3" s="118"/>
      <c r="BK3" s="118"/>
      <c r="BL3" s="143"/>
      <c r="BM3" s="138"/>
      <c r="BN3" s="112"/>
      <c r="BO3" s="112"/>
      <c r="BP3" s="139"/>
      <c r="BQ3" s="142"/>
      <c r="BR3" s="118"/>
      <c r="BS3" s="118"/>
      <c r="BT3" s="143"/>
      <c r="BU3" s="138"/>
      <c r="BV3" s="112"/>
      <c r="BW3" s="112"/>
      <c r="BX3" s="112"/>
      <c r="BY3" s="142"/>
      <c r="BZ3" s="118"/>
      <c r="CA3" s="118"/>
      <c r="CB3" s="118"/>
      <c r="CC3" s="138"/>
      <c r="CD3" s="112"/>
      <c r="CE3" s="112"/>
      <c r="CF3" s="112"/>
      <c r="CG3" s="142"/>
      <c r="CH3" s="118"/>
      <c r="CI3" s="118"/>
      <c r="CJ3" s="118"/>
      <c r="CK3" s="135"/>
      <c r="CL3" s="78" t="s">
        <v>2</v>
      </c>
    </row>
    <row r="4" spans="1:91" s="15" customFormat="1" ht="24" customHeight="1" thickBot="1">
      <c r="A4" s="21">
        <f aca="true" t="shared" si="0" ref="A4:A11">RANK(C4,C$4:C$11)</f>
        <v>3</v>
      </c>
      <c r="B4" s="79" t="s">
        <v>69</v>
      </c>
      <c r="C4" s="35">
        <f aca="true" t="shared" si="1" ref="C4:C11">H4+L4+P4+T4+X4+AB4+AF4+AJ4+AN4+AR4+AV4+AZ4+BD4+BH4+BL4+BP4+BT4+BX4+CB4+CF4+CJ4-CK4-CL4</f>
        <v>5988.6</v>
      </c>
      <c r="D4" s="80">
        <f aca="true" t="shared" si="2" ref="D4:D11">ROUND(1000*C4/MAX(C$4:C$11),1)</f>
        <v>999.3</v>
      </c>
      <c r="E4" s="81">
        <v>0.4173611111111111</v>
      </c>
      <c r="F4" s="28">
        <v>98</v>
      </c>
      <c r="G4" s="29">
        <f>IF((60*HOUR(E4)+MINUTE(E4))&lt;=600,F4+(60*HOUR(E4)+MINUTE(E4)),F4+(600-3*ABS((60*HOUR(E4)+MINUTE(E4))-600)))</f>
        <v>695</v>
      </c>
      <c r="H4" s="82">
        <f aca="true" t="shared" si="3" ref="H4:H11">IF(SUM(G$4:G$11)&gt;0,ROUND(1000*G4/MAX(G$4:G$11),1),0)</f>
        <v>1000</v>
      </c>
      <c r="I4" s="83"/>
      <c r="J4" s="28"/>
      <c r="K4" s="29">
        <f>IF((60*HOUR(I4)+MINUTE(I4))&lt;=600,J4+(60*HOUR(I4)+MINUTE(I4)),J4+(600-3*ABS((60*HOUR(I4)+MINUTE(I4))-600)))</f>
        <v>0</v>
      </c>
      <c r="L4" s="82">
        <f aca="true" t="shared" si="4" ref="L4:L11">IF(SUM(K$4:K$11)&gt;0,ROUND(1000*K4/MAX(K$4:K$11),1),0)</f>
        <v>0</v>
      </c>
      <c r="M4" s="83">
        <v>0.23194444444444443</v>
      </c>
      <c r="N4" s="28">
        <v>45</v>
      </c>
      <c r="O4" s="29">
        <f>IF((60*HOUR(M4)+MINUTE(M4))&lt;=600,N4+(60*HOUR(M4)+MINUTE(M4)),N4+(600-3*ABS((60*HOUR(M4)+MINUTE(M4))-600)))</f>
        <v>379</v>
      </c>
      <c r="P4" s="82">
        <f aca="true" t="shared" si="5" ref="P4:P11">IF(SUM(O$4:O$11)&gt;0,ROUND(1000*O4/MAX(O$4:O$11),1),0)</f>
        <v>632.7</v>
      </c>
      <c r="Q4" s="83"/>
      <c r="R4" s="28"/>
      <c r="S4" s="29">
        <f>IF((60*HOUR(Q4)+MINUTE(Q4))&lt;=600,R4+(60*HOUR(Q4)+MINUTE(Q4)),R4+(600-3*ABS((60*HOUR(Q4)+MINUTE(Q4))-600)))</f>
        <v>0</v>
      </c>
      <c r="T4" s="82">
        <f aca="true" t="shared" si="6" ref="T4:T11">IF(SUM(S$4:S$11)&gt;0,ROUND(1000*S4/MAX(S$4:S$11),1),0)</f>
        <v>0</v>
      </c>
      <c r="U4" s="83">
        <v>0.4166666666666667</v>
      </c>
      <c r="V4" s="28">
        <v>98</v>
      </c>
      <c r="W4" s="29">
        <f>IF((60*HOUR(U4)+MINUTE(U4))&lt;=600,V4+(60*HOUR(U4)+MINUTE(U4)),V4+(600-3*ABS((60*HOUR(U4)+MINUTE(U4))-600)))</f>
        <v>698</v>
      </c>
      <c r="X4" s="82">
        <f aca="true" t="shared" si="7" ref="X4:X11">IF(SUM(W$4:W$11)&gt;0,ROUND(1000*W4/MAX(W$4:W$11),1),0)</f>
        <v>1000</v>
      </c>
      <c r="Y4" s="83"/>
      <c r="Z4" s="28"/>
      <c r="AA4" s="29">
        <f>IF((60*HOUR(Y4)+MINUTE(Y4))&lt;=600,Z4+(60*HOUR(Y4)+MINUTE(Y4)),Z4+(600-3*ABS((60*HOUR(Y4)+MINUTE(Y4))-600)))</f>
        <v>0</v>
      </c>
      <c r="AB4" s="82">
        <f aca="true" t="shared" si="8" ref="AB4:AB11">IF(SUM(AA$4:AA$11)&gt;0,ROUND(1000*AA4/MAX(AA$4:AA$11),1),0)</f>
        <v>0</v>
      </c>
      <c r="AC4" s="83"/>
      <c r="AD4" s="28"/>
      <c r="AE4" s="29">
        <f>IF((60*HOUR(AC4)+MINUTE(AC4))&lt;=600,AD4+(60*HOUR(AC4)+MINUTE(AC4)),AD4+(600-3*ABS((60*HOUR(AC4)+MINUTE(AC4))-600)))</f>
        <v>0</v>
      </c>
      <c r="AF4" s="82">
        <f aca="true" t="shared" si="9" ref="AF4:AF11">IF(SUM(AE$4:AE$11)&gt;0,ROUND(1000*AE4/MAX(AE$4:AE$11),1),0)</f>
        <v>0</v>
      </c>
      <c r="AG4" s="83">
        <v>0.4152777777777778</v>
      </c>
      <c r="AH4" s="28">
        <v>96</v>
      </c>
      <c r="AI4" s="29">
        <f>IF((60*HOUR(AG4)+MINUTE(AG4))&lt;=600,AH4+(60*HOUR(AG4)+MINUTE(AG4)),AH4+(600-3*ABS((60*HOUR(AG4)+MINUTE(AG4))-600)))</f>
        <v>694</v>
      </c>
      <c r="AJ4" s="84">
        <f aca="true" t="shared" si="10" ref="AJ4:AJ11">IF(SUM(AI$4:AI$11)&gt;0,ROUND(1000*AI4/MAX(AI$4:AI$11),1),0)</f>
        <v>994.3</v>
      </c>
      <c r="AK4" s="83"/>
      <c r="AL4" s="28"/>
      <c r="AM4" s="29">
        <f aca="true" t="shared" si="11" ref="AM4:AM11">IF((60*HOUR(AK4)+MINUTE(AK4))&lt;=600,AL4+(60*HOUR(AK4)+MINUTE(AK4)),AL4+(600-3*ABS((60*HOUR(AK4)+MINUTE(AK4))-600)))</f>
        <v>0</v>
      </c>
      <c r="AN4" s="82">
        <f aca="true" t="shared" si="12" ref="AN4:AN11">IF(SUM(AM$4:AM$11)&gt;0,ROUND(1000*AM4/MAX(AM$4:AM$11),1),0)</f>
        <v>0</v>
      </c>
      <c r="AO4" s="83">
        <v>0.41805555555555557</v>
      </c>
      <c r="AP4" s="28">
        <v>97</v>
      </c>
      <c r="AQ4" s="29">
        <f>IF((60*HOUR(AO4)+MINUTE(AO4))&lt;=600,AP4+(60*HOUR(AO4)+MINUTE(AO4)),AP4+(600-3*ABS((60*HOUR(AO4)+MINUTE(AO4))-600)))</f>
        <v>691</v>
      </c>
      <c r="AR4" s="82">
        <f aca="true" t="shared" si="13" ref="AR4:AR11">IF(SUM(AQ$4:AQ$11)&gt;0,ROUND(1000*AQ4/MAX(AQ$4:AQ$11),1),0)</f>
        <v>1000</v>
      </c>
      <c r="AS4" s="83"/>
      <c r="AT4" s="28"/>
      <c r="AU4" s="29">
        <f>IF((60*HOUR(AS4)+MINUTE(AS4))&lt;=600,AT4+(60*HOUR(AS4)+MINUTE(AS4)),AT4+(600-3*ABS((60*HOUR(AS4)+MINUTE(AS4))-600)))</f>
        <v>0</v>
      </c>
      <c r="AV4" s="82">
        <f aca="true" t="shared" si="14" ref="AV4:AV11">IF(SUM(AU$4:AU$11)&gt;0,ROUND(1000*AU4/MAX(AU$4:AU$11),1),0)</f>
        <v>0</v>
      </c>
      <c r="AW4" s="83">
        <v>0.4166666666666667</v>
      </c>
      <c r="AX4" s="28">
        <v>94</v>
      </c>
      <c r="AY4" s="32">
        <f aca="true" t="shared" si="15" ref="AY4:AY11">IF((60*HOUR(AW4)+MINUTE(AW4))&lt;=600,AX4+(60*HOUR(AW4)+MINUTE(AW4)),AX4+(600-3*ABS((60*HOUR(AW4)+MINUTE(AW4))-600)))</f>
        <v>694</v>
      </c>
      <c r="AZ4" s="82">
        <f aca="true" t="shared" si="16" ref="AZ4:AZ11">IF(SUM(AY$4:AY$11)&gt;0,ROUND(1000*AY4/MAX(AY$4:AY$11),1),0)</f>
        <v>994.3</v>
      </c>
      <c r="BA4" s="83"/>
      <c r="BB4" s="28"/>
      <c r="BC4" s="29">
        <f>IF((60*HOUR(BA4)+MINUTE(BA4))&lt;=600,BB4+(60*HOUR(BA4)+MINUTE(BA4)),BB4+(600-3*ABS((60*HOUR(BA4)+MINUTE(BA4))-600)))</f>
        <v>0</v>
      </c>
      <c r="BD4" s="82">
        <f aca="true" t="shared" si="17" ref="BD4:BD11">IF(SUM(BC$4:BC$11)&gt;0,ROUND(1000*BC4/MAX(BC$4:BC$11),1),0)</f>
        <v>0</v>
      </c>
      <c r="BE4" s="83">
        <v>0.4145833333333333</v>
      </c>
      <c r="BF4" s="28">
        <v>99</v>
      </c>
      <c r="BG4" s="29">
        <f>IF((60*HOUR(BE4)+MINUTE(BE4))&lt;=600,BF4+(60*HOUR(BE4)+MINUTE(BE4)),BF4+(600-3*ABS((60*HOUR(BE4)+MINUTE(BE4))-600)))</f>
        <v>696</v>
      </c>
      <c r="BH4" s="82">
        <f aca="true" t="shared" si="18" ref="BH4:BH11">IF(SUM(BG$4:BG$11)&gt;0,ROUND(1000*BG4/MAX(BG$4:BG$11),1),0)</f>
        <v>1000</v>
      </c>
      <c r="BI4" s="83"/>
      <c r="BJ4" s="28"/>
      <c r="BK4" s="29">
        <f>IF((60*HOUR(BI4)+MINUTE(BI4))&lt;=600,BJ4+(60*HOUR(BI4)+MINUTE(BI4)),BJ4+(600-3*ABS((60*HOUR(BI4)+MINUTE(BI4))-600)))</f>
        <v>0</v>
      </c>
      <c r="BL4" s="82">
        <f aca="true" t="shared" si="19" ref="BL4:BL11">IF(SUM(BK$4:BK$11)&gt;0,ROUND(1000*BK4/MAX(BK$4:BK$11),1),0)</f>
        <v>0</v>
      </c>
      <c r="BM4" s="83"/>
      <c r="BN4" s="28"/>
      <c r="BO4" s="29">
        <f>IF((60*HOUR(BM4)+MINUTE(BM4))&lt;=600,BN4+(60*HOUR(BM4)+MINUTE(BM4)),BN4+(600-3*ABS((60*HOUR(BM4)+MINUTE(BM4))-600)))</f>
        <v>0</v>
      </c>
      <c r="BP4" s="82">
        <f aca="true" t="shared" si="20" ref="BP4:BP11">IF(SUM(BO$4:BO$11)&gt;0,ROUND(1000*BO4/MAX(BO$4:BO$11),1),0)</f>
        <v>0</v>
      </c>
      <c r="BQ4" s="83"/>
      <c r="BR4" s="28"/>
      <c r="BS4" s="29">
        <f>IF((60*HOUR(BQ4)+MINUTE(BQ4))&lt;=600,BR4+(60*HOUR(BQ4)+MINUTE(BQ4)),BR4+(600-3*ABS((60*HOUR(BQ4)+MINUTE(BQ4))-600)))</f>
        <v>0</v>
      </c>
      <c r="BT4" s="82">
        <f aca="true" t="shared" si="21" ref="BT4:BT11">IF(SUM(BS$4:BS$11)&gt;0,ROUND(1000*BS4/MAX(BS$4:BS$11),1),0)</f>
        <v>0</v>
      </c>
      <c r="BU4" s="83"/>
      <c r="BV4" s="28"/>
      <c r="BW4" s="29">
        <f>IF((60*HOUR(BU4)+MINUTE(BU4))&lt;=600,BV4+(60*HOUR(BU4)+MINUTE(BU4)),BV4+(600-3*ABS((60*HOUR(BU4)+MINUTE(BU4))-600)))</f>
        <v>0</v>
      </c>
      <c r="BX4" s="82">
        <f aca="true" t="shared" si="22" ref="BX4:BX11">IF(SUM(BW$4:BW$11)&gt;0,ROUND(1000*BW4/MAX(BW$4:BW$11),1),0)</f>
        <v>0</v>
      </c>
      <c r="BY4" s="83"/>
      <c r="BZ4" s="28"/>
      <c r="CA4" s="29">
        <f>IF((60*HOUR(BY4)+MINUTE(BY4))&lt;=600,BZ4+(60*HOUR(BY4)+MINUTE(BY4)),BZ4+(600-3*ABS((60*HOUR(BY4)+MINUTE(BY4))-600)))</f>
        <v>0</v>
      </c>
      <c r="CB4" s="82">
        <f aca="true" t="shared" si="23" ref="CB4:CB11">IF(SUM(CA$4:CA$11)&gt;0,ROUND(1000*CA4/MAX(CA$4:CA$11),1),0)</f>
        <v>0</v>
      </c>
      <c r="CC4" s="83"/>
      <c r="CD4" s="28"/>
      <c r="CE4" s="29">
        <f>IF((60*HOUR(CC4)+MINUTE(CC4))&lt;=600,CD4+(60*HOUR(CC4)+MINUTE(CC4)),CD4+(600-3*ABS((60*HOUR(CC4)+MINUTE(CC4))-600)))</f>
        <v>0</v>
      </c>
      <c r="CF4" s="82">
        <f aca="true" t="shared" si="24" ref="CF4:CF11">IF(SUM(CE$4:CE$11)&gt;0,ROUND(1000*CE4/MAX(CE$4:CE$11),1),0)</f>
        <v>0</v>
      </c>
      <c r="CG4" s="83"/>
      <c r="CH4" s="28"/>
      <c r="CI4" s="30">
        <f>IF((60*HOUR(CG4)+MINUTE(CG4))&lt;=600,CH4+(60*HOUR(CG4)+MINUTE(CG4)),CH4+(600-3*ABS((60*HOUR(CG4)+MINUTE(CG4))-600)))</f>
        <v>0</v>
      </c>
      <c r="CJ4" s="82">
        <f aca="true" t="shared" si="25" ref="CJ4:CJ11">IF(SUM(CI$4:CI$11)&gt;0,ROUND(1000*CI4/MAX(CI$4:CI$11),1),0)</f>
        <v>0</v>
      </c>
      <c r="CK4" s="13"/>
      <c r="CL4" s="43">
        <f>LARGE((H4,L4,P4,T4,X4,AB4,AF4,AJ4,AN4,AR4,AV4,AZ4,BD4,BH4,BL4,BP4,BT4,BX4),7)</f>
        <v>632.7</v>
      </c>
      <c r="CM4" s="14"/>
    </row>
    <row r="5" spans="1:91" s="15" customFormat="1" ht="24" customHeight="1" thickBot="1">
      <c r="A5" s="22">
        <f t="shared" si="0"/>
        <v>6</v>
      </c>
      <c r="B5" s="85" t="s">
        <v>70</v>
      </c>
      <c r="C5" s="36">
        <f t="shared" si="1"/>
        <v>5365.099999999999</v>
      </c>
      <c r="D5" s="80">
        <f t="shared" si="2"/>
        <v>895.2</v>
      </c>
      <c r="E5" s="86">
        <v>0.1986111111111111</v>
      </c>
      <c r="F5" s="31">
        <v>80</v>
      </c>
      <c r="G5" s="32">
        <f aca="true" t="shared" si="26" ref="G5:G11">IF((60*HOUR(E5)+MINUTE(E5))&lt;=600,F5+(60*HOUR(E5)+MINUTE(E5)),F5+(600-3*ABS((60*HOUR(E5)+MINUTE(E5))-600)))</f>
        <v>366</v>
      </c>
      <c r="H5" s="87">
        <f t="shared" si="3"/>
        <v>526.6</v>
      </c>
      <c r="I5" s="88"/>
      <c r="J5" s="31"/>
      <c r="K5" s="32">
        <f aca="true" t="shared" si="27" ref="K5:K11">IF((60*HOUR(I5)+MINUTE(I5))&lt;=600,J5+(60*HOUR(I5)+MINUTE(I5)),J5+(600-3*ABS((60*HOUR(I5)+MINUTE(I5))-600)))</f>
        <v>0</v>
      </c>
      <c r="L5" s="87">
        <f t="shared" si="4"/>
        <v>0</v>
      </c>
      <c r="M5" s="88">
        <v>0.22777777777777777</v>
      </c>
      <c r="N5" s="31">
        <v>90</v>
      </c>
      <c r="O5" s="32">
        <f aca="true" t="shared" si="28" ref="O5:O11">IF((60*HOUR(M5)+MINUTE(M5))&lt;=600,N5+(60*HOUR(M5)+MINUTE(M5)),N5+(600-3*ABS((60*HOUR(M5)+MINUTE(M5))-600)))</f>
        <v>418</v>
      </c>
      <c r="P5" s="87">
        <f t="shared" si="5"/>
        <v>697.8</v>
      </c>
      <c r="Q5" s="88"/>
      <c r="R5" s="31"/>
      <c r="S5" s="32">
        <f aca="true" t="shared" si="29" ref="S5:S11">IF((60*HOUR(Q5)+MINUTE(Q5))&lt;=600,R5+(60*HOUR(Q5)+MINUTE(Q5)),R5+(600-3*ABS((60*HOUR(Q5)+MINUTE(Q5))-600)))</f>
        <v>0</v>
      </c>
      <c r="T5" s="87">
        <f t="shared" si="6"/>
        <v>0</v>
      </c>
      <c r="U5" s="88"/>
      <c r="V5" s="31"/>
      <c r="W5" s="32">
        <f aca="true" t="shared" si="30" ref="W5:W11">IF((60*HOUR(U5)+MINUTE(U5))&lt;=600,V5+(60*HOUR(U5)+MINUTE(U5)),V5+(600-3*ABS((60*HOUR(U5)+MINUTE(U5))-600)))</f>
        <v>0</v>
      </c>
      <c r="X5" s="87">
        <f t="shared" si="7"/>
        <v>0</v>
      </c>
      <c r="Y5" s="88">
        <v>0.3020833333333333</v>
      </c>
      <c r="Z5" s="31">
        <v>65</v>
      </c>
      <c r="AA5" s="32">
        <f aca="true" t="shared" si="31" ref="AA5:AA11">IF((60*HOUR(Y5)+MINUTE(Y5))&lt;=600,Z5+(60*HOUR(Y5)+MINUTE(Y5)),Z5+(600-3*ABS((60*HOUR(Y5)+MINUTE(Y5))-600)))</f>
        <v>500</v>
      </c>
      <c r="AB5" s="87">
        <f t="shared" si="8"/>
        <v>721.5</v>
      </c>
      <c r="AC5" s="88"/>
      <c r="AD5" s="31"/>
      <c r="AE5" s="32">
        <f aca="true" t="shared" si="32" ref="AE5:AE11">IF((60*HOUR(AC5)+MINUTE(AC5))&lt;=600,AD5+(60*HOUR(AC5)+MINUTE(AC5)),AD5+(600-3*ABS((60*HOUR(AC5)+MINUTE(AC5))-600)))</f>
        <v>0</v>
      </c>
      <c r="AF5" s="87">
        <f t="shared" si="9"/>
        <v>0</v>
      </c>
      <c r="AG5" s="88">
        <v>0.2722222222222222</v>
      </c>
      <c r="AH5" s="31">
        <v>70</v>
      </c>
      <c r="AI5" s="32">
        <f aca="true" t="shared" si="33" ref="AI5:AI11">IF((60*HOUR(AG5)+MINUTE(AG5))&lt;=600,AH5+(60*HOUR(AG5)+MINUTE(AG5)),AH5+(600-3*ABS((60*HOUR(AG5)+MINUTE(AG5))-600)))</f>
        <v>462</v>
      </c>
      <c r="AJ5" s="89">
        <f t="shared" si="10"/>
        <v>661.9</v>
      </c>
      <c r="AK5" s="88">
        <v>0.19027777777777777</v>
      </c>
      <c r="AL5" s="31">
        <v>90</v>
      </c>
      <c r="AM5" s="32">
        <f t="shared" si="11"/>
        <v>364</v>
      </c>
      <c r="AN5" s="87">
        <f t="shared" si="12"/>
        <v>523.7</v>
      </c>
      <c r="AO5" s="88">
        <v>0.32083333333333336</v>
      </c>
      <c r="AP5" s="31">
        <v>90</v>
      </c>
      <c r="AQ5" s="32">
        <f aca="true" t="shared" si="34" ref="AQ5:AQ11">IF((60*HOUR(AO5)+MINUTE(AO5))&lt;=600,AP5+(60*HOUR(AO5)+MINUTE(AO5)),AP5+(600-3*ABS((60*HOUR(AO5)+MINUTE(AO5))-600)))</f>
        <v>552</v>
      </c>
      <c r="AR5" s="87">
        <f t="shared" si="13"/>
        <v>798.8</v>
      </c>
      <c r="AS5" s="88">
        <v>0.41111111111111115</v>
      </c>
      <c r="AT5" s="31">
        <v>80</v>
      </c>
      <c r="AU5" s="32">
        <f aca="true" t="shared" si="35" ref="AU5:AU11">IF((60*HOUR(AS5)+MINUTE(AS5))&lt;=600,AT5+(60*HOUR(AS5)+MINUTE(AS5)),AT5+(600-3*ABS((60*HOUR(AS5)+MINUTE(AS5))-600)))</f>
        <v>672</v>
      </c>
      <c r="AV5" s="87">
        <f t="shared" si="14"/>
        <v>961.4</v>
      </c>
      <c r="AW5" s="88"/>
      <c r="AX5" s="31"/>
      <c r="AY5" s="32">
        <f t="shared" si="15"/>
        <v>0</v>
      </c>
      <c r="AZ5" s="87">
        <f t="shared" si="16"/>
        <v>0</v>
      </c>
      <c r="BA5" s="88">
        <v>0.41805555555555557</v>
      </c>
      <c r="BB5" s="31">
        <v>98</v>
      </c>
      <c r="BC5" s="32">
        <f aca="true" t="shared" si="36" ref="BC5:BC11">IF((60*HOUR(BA5)+MINUTE(BA5))&lt;=600,BB5+(60*HOUR(BA5)+MINUTE(BA5)),BB5+(600-3*ABS((60*HOUR(BA5)+MINUTE(BA5))-600)))</f>
        <v>692</v>
      </c>
      <c r="BD5" s="87">
        <f t="shared" si="17"/>
        <v>1000</v>
      </c>
      <c r="BE5" s="88"/>
      <c r="BF5" s="31"/>
      <c r="BG5" s="32">
        <f aca="true" t="shared" si="37" ref="BG5:BG11">IF((60*HOUR(BE5)+MINUTE(BE5))&lt;=600,BF5+(60*HOUR(BE5)+MINUTE(BE5)),BF5+(600-3*ABS((60*HOUR(BE5)+MINUTE(BE5))-600)))</f>
        <v>0</v>
      </c>
      <c r="BH5" s="87">
        <f t="shared" si="18"/>
        <v>0</v>
      </c>
      <c r="BI5" s="88"/>
      <c r="BJ5" s="31"/>
      <c r="BK5" s="32">
        <f aca="true" t="shared" si="38" ref="BK5:BK11">IF((60*HOUR(BI5)+MINUTE(BI5))&lt;=600,BJ5+(60*HOUR(BI5)+MINUTE(BI5)),BJ5+(600-3*ABS((60*HOUR(BI5)+MINUTE(BI5))-600)))</f>
        <v>0</v>
      </c>
      <c r="BL5" s="87">
        <f t="shared" si="19"/>
        <v>0</v>
      </c>
      <c r="BM5" s="88"/>
      <c r="BN5" s="31"/>
      <c r="BO5" s="32">
        <f aca="true" t="shared" si="39" ref="BO5:BO11">IF((60*HOUR(BM5)+MINUTE(BM5))&lt;=600,BN5+(60*HOUR(BM5)+MINUTE(BM5)),BN5+(600-3*ABS((60*HOUR(BM5)+MINUTE(BM5))-600)))</f>
        <v>0</v>
      </c>
      <c r="BP5" s="87">
        <f t="shared" si="20"/>
        <v>0</v>
      </c>
      <c r="BQ5" s="88"/>
      <c r="BR5" s="31"/>
      <c r="BS5" s="32">
        <f aca="true" t="shared" si="40" ref="BS5:BS11">IF((60*HOUR(BQ5)+MINUTE(BQ5))&lt;=600,BR5+(60*HOUR(BQ5)+MINUTE(BQ5)),BR5+(600-3*ABS((60*HOUR(BQ5)+MINUTE(BQ5))-600)))</f>
        <v>0</v>
      </c>
      <c r="BT5" s="87">
        <f t="shared" si="21"/>
        <v>0</v>
      </c>
      <c r="BU5" s="88"/>
      <c r="BV5" s="31"/>
      <c r="BW5" s="32">
        <f aca="true" t="shared" si="41" ref="BW5:BW11">IF((60*HOUR(BU5)+MINUTE(BU5))&lt;=600,BV5+(60*HOUR(BU5)+MINUTE(BU5)),BV5+(600-3*ABS((60*HOUR(BU5)+MINUTE(BU5))-600)))</f>
        <v>0</v>
      </c>
      <c r="BX5" s="87">
        <f t="shared" si="22"/>
        <v>0</v>
      </c>
      <c r="BY5" s="88"/>
      <c r="BZ5" s="31"/>
      <c r="CA5" s="32">
        <f aca="true" t="shared" si="42" ref="CA5:CA11">IF((60*HOUR(BY5)+MINUTE(BY5))&lt;=600,BZ5+(60*HOUR(BY5)+MINUTE(BY5)),BZ5+(600-3*ABS((60*HOUR(BY5)+MINUTE(BY5))-600)))</f>
        <v>0</v>
      </c>
      <c r="CB5" s="87">
        <f t="shared" si="23"/>
        <v>0</v>
      </c>
      <c r="CC5" s="88"/>
      <c r="CD5" s="31"/>
      <c r="CE5" s="32">
        <f aca="true" t="shared" si="43" ref="CE5:CE11">IF((60*HOUR(CC5)+MINUTE(CC5))&lt;=600,CD5+(60*HOUR(CC5)+MINUTE(CC5)),CD5+(600-3*ABS((60*HOUR(CC5)+MINUTE(CC5))-600)))</f>
        <v>0</v>
      </c>
      <c r="CF5" s="87">
        <f t="shared" si="24"/>
        <v>0</v>
      </c>
      <c r="CG5" s="88"/>
      <c r="CH5" s="31"/>
      <c r="CI5" s="33">
        <f aca="true" t="shared" si="44" ref="CI5:CI11">IF((60*HOUR(CG5)+MINUTE(CG5))&lt;=600,CH5+(60*HOUR(CG5)+MINUTE(CG5)),CH5+(600-3*ABS((60*HOUR(CG5)+MINUTE(CG5))-600)))</f>
        <v>0</v>
      </c>
      <c r="CJ5" s="87">
        <f t="shared" si="25"/>
        <v>0</v>
      </c>
      <c r="CK5" s="16"/>
      <c r="CL5" s="43">
        <f>LARGE((H5,L5,P5,T5,X5,AB5,AF5,AJ5,AN5,AR5,AV5,AZ5,BD5,BH5,BL5,BP5,BT5,BX5),7)</f>
        <v>526.6</v>
      </c>
      <c r="CM5" s="14"/>
    </row>
    <row r="6" spans="1:91" s="15" customFormat="1" ht="24" customHeight="1" thickBot="1">
      <c r="A6" s="22">
        <f t="shared" si="0"/>
        <v>2</v>
      </c>
      <c r="B6" s="85" t="s">
        <v>71</v>
      </c>
      <c r="C6" s="36">
        <f t="shared" si="1"/>
        <v>5991.4</v>
      </c>
      <c r="D6" s="80">
        <f t="shared" si="2"/>
        <v>999.7</v>
      </c>
      <c r="E6" s="86">
        <v>0.4173611111111111</v>
      </c>
      <c r="F6" s="31">
        <v>95</v>
      </c>
      <c r="G6" s="32">
        <f t="shared" si="26"/>
        <v>692</v>
      </c>
      <c r="H6" s="87">
        <f t="shared" si="3"/>
        <v>995.7</v>
      </c>
      <c r="I6" s="88"/>
      <c r="J6" s="31"/>
      <c r="K6" s="32">
        <f t="shared" si="27"/>
        <v>0</v>
      </c>
      <c r="L6" s="87">
        <f t="shared" si="4"/>
        <v>0</v>
      </c>
      <c r="M6" s="88"/>
      <c r="N6" s="31"/>
      <c r="O6" s="32">
        <f t="shared" si="28"/>
        <v>0</v>
      </c>
      <c r="P6" s="87">
        <f t="shared" si="5"/>
        <v>0</v>
      </c>
      <c r="Q6" s="88">
        <v>0.4173611111111111</v>
      </c>
      <c r="R6" s="31">
        <v>98</v>
      </c>
      <c r="S6" s="32">
        <f t="shared" si="29"/>
        <v>695</v>
      </c>
      <c r="T6" s="87">
        <f t="shared" si="6"/>
        <v>1000</v>
      </c>
      <c r="U6" s="88">
        <v>0.4159722222222222</v>
      </c>
      <c r="V6" s="31">
        <v>99</v>
      </c>
      <c r="W6" s="32">
        <f t="shared" si="30"/>
        <v>698</v>
      </c>
      <c r="X6" s="87">
        <f t="shared" si="7"/>
        <v>1000</v>
      </c>
      <c r="Y6" s="88"/>
      <c r="Z6" s="31"/>
      <c r="AA6" s="32">
        <f t="shared" si="31"/>
        <v>0</v>
      </c>
      <c r="AB6" s="87">
        <f t="shared" si="8"/>
        <v>0</v>
      </c>
      <c r="AC6" s="88">
        <v>0.4166666666666667</v>
      </c>
      <c r="AD6" s="31">
        <v>94</v>
      </c>
      <c r="AE6" s="32">
        <f t="shared" si="32"/>
        <v>694</v>
      </c>
      <c r="AF6" s="87">
        <f t="shared" si="9"/>
        <v>1000</v>
      </c>
      <c r="AG6" s="88"/>
      <c r="AH6" s="31"/>
      <c r="AI6" s="32">
        <f t="shared" si="33"/>
        <v>0</v>
      </c>
      <c r="AJ6" s="89">
        <f t="shared" si="10"/>
        <v>0</v>
      </c>
      <c r="AK6" s="88">
        <v>0.4173611111111111</v>
      </c>
      <c r="AL6" s="31">
        <v>94</v>
      </c>
      <c r="AM6" s="32">
        <f t="shared" si="11"/>
        <v>691</v>
      </c>
      <c r="AN6" s="87">
        <f t="shared" si="12"/>
        <v>994.2</v>
      </c>
      <c r="AO6" s="88"/>
      <c r="AP6" s="31"/>
      <c r="AQ6" s="32">
        <f t="shared" si="34"/>
        <v>0</v>
      </c>
      <c r="AR6" s="87">
        <f t="shared" si="13"/>
        <v>0</v>
      </c>
      <c r="AS6" s="88"/>
      <c r="AT6" s="31"/>
      <c r="AU6" s="32">
        <f t="shared" si="35"/>
        <v>0</v>
      </c>
      <c r="AV6" s="87">
        <f t="shared" si="14"/>
        <v>0</v>
      </c>
      <c r="AW6" s="88">
        <v>0.4166666666666667</v>
      </c>
      <c r="AX6" s="31">
        <v>98</v>
      </c>
      <c r="AY6" s="32">
        <f t="shared" si="15"/>
        <v>698</v>
      </c>
      <c r="AZ6" s="87">
        <f t="shared" si="16"/>
        <v>1000</v>
      </c>
      <c r="BA6" s="88"/>
      <c r="BB6" s="31"/>
      <c r="BC6" s="32">
        <f t="shared" si="36"/>
        <v>0</v>
      </c>
      <c r="BD6" s="87">
        <f t="shared" si="17"/>
        <v>0</v>
      </c>
      <c r="BE6" s="88">
        <v>0.4166666666666667</v>
      </c>
      <c r="BF6" s="31">
        <v>93</v>
      </c>
      <c r="BG6" s="32">
        <f t="shared" si="37"/>
        <v>693</v>
      </c>
      <c r="BH6" s="87">
        <f t="shared" si="18"/>
        <v>995.7</v>
      </c>
      <c r="BI6" s="88"/>
      <c r="BJ6" s="31"/>
      <c r="BK6" s="32">
        <f t="shared" si="38"/>
        <v>0</v>
      </c>
      <c r="BL6" s="87">
        <f t="shared" si="19"/>
        <v>0</v>
      </c>
      <c r="BM6" s="88"/>
      <c r="BN6" s="31"/>
      <c r="BO6" s="32">
        <f t="shared" si="39"/>
        <v>0</v>
      </c>
      <c r="BP6" s="87">
        <f t="shared" si="20"/>
        <v>0</v>
      </c>
      <c r="BQ6" s="88"/>
      <c r="BR6" s="31"/>
      <c r="BS6" s="32">
        <f t="shared" si="40"/>
        <v>0</v>
      </c>
      <c r="BT6" s="87">
        <f t="shared" si="21"/>
        <v>0</v>
      </c>
      <c r="BU6" s="88"/>
      <c r="BV6" s="31"/>
      <c r="BW6" s="32">
        <f t="shared" si="41"/>
        <v>0</v>
      </c>
      <c r="BX6" s="87">
        <f t="shared" si="22"/>
        <v>0</v>
      </c>
      <c r="BY6" s="88"/>
      <c r="BZ6" s="31"/>
      <c r="CA6" s="32">
        <f t="shared" si="42"/>
        <v>0</v>
      </c>
      <c r="CB6" s="87">
        <f t="shared" si="23"/>
        <v>0</v>
      </c>
      <c r="CC6" s="88"/>
      <c r="CD6" s="31"/>
      <c r="CE6" s="32">
        <f t="shared" si="43"/>
        <v>0</v>
      </c>
      <c r="CF6" s="87">
        <f t="shared" si="24"/>
        <v>0</v>
      </c>
      <c r="CG6" s="88"/>
      <c r="CH6" s="31"/>
      <c r="CI6" s="33">
        <f t="shared" si="44"/>
        <v>0</v>
      </c>
      <c r="CJ6" s="87">
        <f t="shared" si="25"/>
        <v>0</v>
      </c>
      <c r="CK6" s="16"/>
      <c r="CL6" s="43">
        <f>LARGE((H6,L6,P6,T6,X6,AB6,AF6,AJ6,AN6,AR6,AV6,AZ6,BD6,BH6,BL6,BP6,BT6,BX6),7)</f>
        <v>994.2</v>
      </c>
      <c r="CM6" s="14"/>
    </row>
    <row r="7" spans="1:91" s="15" customFormat="1" ht="24" customHeight="1" thickBot="1">
      <c r="A7" s="22">
        <f t="shared" si="0"/>
        <v>5</v>
      </c>
      <c r="B7" s="85" t="s">
        <v>72</v>
      </c>
      <c r="C7" s="36">
        <f t="shared" si="1"/>
        <v>5572.5</v>
      </c>
      <c r="D7" s="80">
        <f t="shared" si="2"/>
        <v>929.9</v>
      </c>
      <c r="E7" s="86">
        <v>0.33125</v>
      </c>
      <c r="F7" s="31">
        <v>98</v>
      </c>
      <c r="G7" s="32">
        <f t="shared" si="26"/>
        <v>575</v>
      </c>
      <c r="H7" s="87">
        <f t="shared" si="3"/>
        <v>827.3</v>
      </c>
      <c r="I7" s="88"/>
      <c r="J7" s="31"/>
      <c r="K7" s="32">
        <f t="shared" si="27"/>
        <v>0</v>
      </c>
      <c r="L7" s="87">
        <f t="shared" si="4"/>
        <v>0</v>
      </c>
      <c r="M7" s="88"/>
      <c r="N7" s="31"/>
      <c r="O7" s="32">
        <f t="shared" si="28"/>
        <v>0</v>
      </c>
      <c r="P7" s="87">
        <f t="shared" si="5"/>
        <v>0</v>
      </c>
      <c r="Q7" s="88">
        <v>0.4152777777777778</v>
      </c>
      <c r="R7" s="31">
        <v>97</v>
      </c>
      <c r="S7" s="32">
        <f t="shared" si="29"/>
        <v>695</v>
      </c>
      <c r="T7" s="87">
        <f t="shared" si="6"/>
        <v>1000</v>
      </c>
      <c r="U7" s="88"/>
      <c r="V7" s="31"/>
      <c r="W7" s="32">
        <f t="shared" si="30"/>
        <v>0</v>
      </c>
      <c r="X7" s="87">
        <f t="shared" si="7"/>
        <v>0</v>
      </c>
      <c r="Y7" s="88">
        <v>0.41180555555555554</v>
      </c>
      <c r="Z7" s="31">
        <v>100</v>
      </c>
      <c r="AA7" s="32">
        <f t="shared" si="31"/>
        <v>693</v>
      </c>
      <c r="AB7" s="87">
        <f t="shared" si="8"/>
        <v>1000</v>
      </c>
      <c r="AC7" s="88"/>
      <c r="AD7" s="31"/>
      <c r="AE7" s="32">
        <f t="shared" si="32"/>
        <v>0</v>
      </c>
      <c r="AF7" s="87">
        <f t="shared" si="9"/>
        <v>0</v>
      </c>
      <c r="AG7" s="88">
        <v>0.36319444444444443</v>
      </c>
      <c r="AH7" s="31">
        <v>93</v>
      </c>
      <c r="AI7" s="32">
        <f t="shared" si="33"/>
        <v>616</v>
      </c>
      <c r="AJ7" s="89">
        <f t="shared" si="10"/>
        <v>882.5</v>
      </c>
      <c r="AK7" s="88"/>
      <c r="AL7" s="31"/>
      <c r="AM7" s="32">
        <f t="shared" si="11"/>
        <v>0</v>
      </c>
      <c r="AN7" s="87">
        <f t="shared" si="12"/>
        <v>0</v>
      </c>
      <c r="AO7" s="88"/>
      <c r="AP7" s="31"/>
      <c r="AQ7" s="32">
        <f t="shared" si="34"/>
        <v>0</v>
      </c>
      <c r="AR7" s="87">
        <f t="shared" si="13"/>
        <v>0</v>
      </c>
      <c r="AS7" s="88">
        <v>0.4166666666666667</v>
      </c>
      <c r="AT7" s="31">
        <v>99</v>
      </c>
      <c r="AU7" s="32">
        <f t="shared" si="35"/>
        <v>699</v>
      </c>
      <c r="AV7" s="87">
        <f t="shared" si="14"/>
        <v>1000</v>
      </c>
      <c r="AW7" s="88"/>
      <c r="AX7" s="31"/>
      <c r="AY7" s="32">
        <f t="shared" si="15"/>
        <v>0</v>
      </c>
      <c r="AZ7" s="87">
        <f t="shared" si="16"/>
        <v>0</v>
      </c>
      <c r="BA7" s="88">
        <v>0.4145833333333333</v>
      </c>
      <c r="BB7" s="31">
        <v>0</v>
      </c>
      <c r="BC7" s="32">
        <f t="shared" si="36"/>
        <v>597</v>
      </c>
      <c r="BD7" s="87">
        <f t="shared" si="17"/>
        <v>862.7</v>
      </c>
      <c r="BE7" s="88"/>
      <c r="BF7" s="31"/>
      <c r="BG7" s="32">
        <f t="shared" si="37"/>
        <v>0</v>
      </c>
      <c r="BH7" s="87">
        <f t="shared" si="18"/>
        <v>0</v>
      </c>
      <c r="BI7" s="88"/>
      <c r="BJ7" s="31"/>
      <c r="BK7" s="32">
        <f t="shared" si="38"/>
        <v>0</v>
      </c>
      <c r="BL7" s="87">
        <f t="shared" si="19"/>
        <v>0</v>
      </c>
      <c r="BM7" s="88"/>
      <c r="BN7" s="31"/>
      <c r="BO7" s="32">
        <f t="shared" si="39"/>
        <v>0</v>
      </c>
      <c r="BP7" s="87">
        <f t="shared" si="20"/>
        <v>0</v>
      </c>
      <c r="BQ7" s="88"/>
      <c r="BR7" s="31"/>
      <c r="BS7" s="32">
        <f t="shared" si="40"/>
        <v>0</v>
      </c>
      <c r="BT7" s="87">
        <f t="shared" si="21"/>
        <v>0</v>
      </c>
      <c r="BU7" s="88"/>
      <c r="BV7" s="31"/>
      <c r="BW7" s="32">
        <f t="shared" si="41"/>
        <v>0</v>
      </c>
      <c r="BX7" s="87">
        <f t="shared" si="22"/>
        <v>0</v>
      </c>
      <c r="BY7" s="88"/>
      <c r="BZ7" s="31"/>
      <c r="CA7" s="32">
        <f t="shared" si="42"/>
        <v>0</v>
      </c>
      <c r="CB7" s="87">
        <f t="shared" si="23"/>
        <v>0</v>
      </c>
      <c r="CC7" s="88"/>
      <c r="CD7" s="31"/>
      <c r="CE7" s="32">
        <f t="shared" si="43"/>
        <v>0</v>
      </c>
      <c r="CF7" s="87">
        <f t="shared" si="24"/>
        <v>0</v>
      </c>
      <c r="CG7" s="88"/>
      <c r="CH7" s="31"/>
      <c r="CI7" s="33">
        <f t="shared" si="44"/>
        <v>0</v>
      </c>
      <c r="CJ7" s="87">
        <f t="shared" si="25"/>
        <v>0</v>
      </c>
      <c r="CK7" s="16"/>
      <c r="CL7" s="43">
        <f>LARGE((H7,L7,P7,T7,X7,AB7,AF7,AJ7,AN7,AR7,AV7,AZ7,BD7,BH7,BL7,BP7,BT7,BX7),7)</f>
        <v>0</v>
      </c>
      <c r="CM7" s="14"/>
    </row>
    <row r="8" spans="1:91" s="15" customFormat="1" ht="24" customHeight="1" thickBot="1">
      <c r="A8" s="22">
        <f t="shared" si="0"/>
        <v>7</v>
      </c>
      <c r="B8" s="85" t="s">
        <v>73</v>
      </c>
      <c r="C8" s="36">
        <f t="shared" si="1"/>
        <v>4218.999999999999</v>
      </c>
      <c r="D8" s="80">
        <f t="shared" si="2"/>
        <v>704</v>
      </c>
      <c r="E8" s="86"/>
      <c r="F8" s="31"/>
      <c r="G8" s="32">
        <f t="shared" si="26"/>
        <v>0</v>
      </c>
      <c r="H8" s="87">
        <f t="shared" si="3"/>
        <v>0</v>
      </c>
      <c r="I8" s="88">
        <v>0.23055555555555554</v>
      </c>
      <c r="J8" s="31">
        <v>0</v>
      </c>
      <c r="K8" s="32">
        <f t="shared" si="27"/>
        <v>332</v>
      </c>
      <c r="L8" s="87">
        <f t="shared" si="4"/>
        <v>482.6</v>
      </c>
      <c r="M8" s="88">
        <v>0.24375</v>
      </c>
      <c r="N8" s="31">
        <v>94</v>
      </c>
      <c r="O8" s="32">
        <f t="shared" si="28"/>
        <v>445</v>
      </c>
      <c r="P8" s="87">
        <f t="shared" si="5"/>
        <v>742.9</v>
      </c>
      <c r="Q8" s="88"/>
      <c r="R8" s="31"/>
      <c r="S8" s="32">
        <f t="shared" si="29"/>
        <v>0</v>
      </c>
      <c r="T8" s="87">
        <f t="shared" si="6"/>
        <v>0</v>
      </c>
      <c r="U8" s="88">
        <v>0.21597222222222223</v>
      </c>
      <c r="V8" s="31">
        <v>85</v>
      </c>
      <c r="W8" s="32">
        <f t="shared" si="30"/>
        <v>396</v>
      </c>
      <c r="X8" s="87">
        <f t="shared" si="7"/>
        <v>567.3</v>
      </c>
      <c r="Y8" s="88"/>
      <c r="Z8" s="31"/>
      <c r="AA8" s="32">
        <f t="shared" si="31"/>
        <v>0</v>
      </c>
      <c r="AB8" s="87">
        <f t="shared" si="8"/>
        <v>0</v>
      </c>
      <c r="AC8" s="88">
        <v>0.17708333333333334</v>
      </c>
      <c r="AD8" s="31">
        <v>85</v>
      </c>
      <c r="AE8" s="32">
        <f t="shared" si="32"/>
        <v>340</v>
      </c>
      <c r="AF8" s="87">
        <f t="shared" si="9"/>
        <v>489.9</v>
      </c>
      <c r="AG8" s="88"/>
      <c r="AH8" s="31"/>
      <c r="AI8" s="32">
        <f t="shared" si="33"/>
        <v>0</v>
      </c>
      <c r="AJ8" s="89">
        <f t="shared" si="10"/>
        <v>0</v>
      </c>
      <c r="AK8" s="88"/>
      <c r="AL8" s="31"/>
      <c r="AM8" s="32">
        <f t="shared" si="11"/>
        <v>0</v>
      </c>
      <c r="AN8" s="87">
        <f t="shared" si="12"/>
        <v>0</v>
      </c>
      <c r="AO8" s="88">
        <v>0.31319444444444444</v>
      </c>
      <c r="AP8" s="31">
        <v>91</v>
      </c>
      <c r="AQ8" s="32">
        <f t="shared" si="34"/>
        <v>542</v>
      </c>
      <c r="AR8" s="87">
        <f t="shared" si="13"/>
        <v>784.4</v>
      </c>
      <c r="AS8" s="88"/>
      <c r="AT8" s="31"/>
      <c r="AU8" s="32">
        <f t="shared" si="35"/>
        <v>0</v>
      </c>
      <c r="AV8" s="87">
        <f t="shared" si="14"/>
        <v>0</v>
      </c>
      <c r="AW8" s="88">
        <v>0.4159722222222222</v>
      </c>
      <c r="AX8" s="31">
        <v>95</v>
      </c>
      <c r="AY8" s="32">
        <f t="shared" si="15"/>
        <v>694</v>
      </c>
      <c r="AZ8" s="87">
        <f t="shared" si="16"/>
        <v>994.3</v>
      </c>
      <c r="BA8" s="88">
        <v>0.3076388888888889</v>
      </c>
      <c r="BB8" s="31">
        <v>0</v>
      </c>
      <c r="BC8" s="32">
        <f t="shared" si="36"/>
        <v>443</v>
      </c>
      <c r="BD8" s="87">
        <f t="shared" si="17"/>
        <v>640.2</v>
      </c>
      <c r="BE8" s="88"/>
      <c r="BF8" s="31"/>
      <c r="BG8" s="32">
        <f t="shared" si="37"/>
        <v>0</v>
      </c>
      <c r="BH8" s="87">
        <f t="shared" si="18"/>
        <v>0</v>
      </c>
      <c r="BI8" s="88"/>
      <c r="BJ8" s="31"/>
      <c r="BK8" s="32">
        <f t="shared" si="38"/>
        <v>0</v>
      </c>
      <c r="BL8" s="87">
        <f t="shared" si="19"/>
        <v>0</v>
      </c>
      <c r="BM8" s="88"/>
      <c r="BN8" s="31"/>
      <c r="BO8" s="32">
        <f t="shared" si="39"/>
        <v>0</v>
      </c>
      <c r="BP8" s="87">
        <f t="shared" si="20"/>
        <v>0</v>
      </c>
      <c r="BQ8" s="88"/>
      <c r="BR8" s="31"/>
      <c r="BS8" s="32">
        <f t="shared" si="40"/>
        <v>0</v>
      </c>
      <c r="BT8" s="87">
        <f t="shared" si="21"/>
        <v>0</v>
      </c>
      <c r="BU8" s="88"/>
      <c r="BV8" s="31"/>
      <c r="BW8" s="32">
        <f t="shared" si="41"/>
        <v>0</v>
      </c>
      <c r="BX8" s="87">
        <f t="shared" si="22"/>
        <v>0</v>
      </c>
      <c r="BY8" s="88"/>
      <c r="BZ8" s="31"/>
      <c r="CA8" s="32">
        <f t="shared" si="42"/>
        <v>0</v>
      </c>
      <c r="CB8" s="87">
        <f t="shared" si="23"/>
        <v>0</v>
      </c>
      <c r="CC8" s="88"/>
      <c r="CD8" s="31"/>
      <c r="CE8" s="32">
        <f t="shared" si="43"/>
        <v>0</v>
      </c>
      <c r="CF8" s="87">
        <f t="shared" si="24"/>
        <v>0</v>
      </c>
      <c r="CG8" s="88"/>
      <c r="CH8" s="31"/>
      <c r="CI8" s="33">
        <f t="shared" si="44"/>
        <v>0</v>
      </c>
      <c r="CJ8" s="87">
        <f t="shared" si="25"/>
        <v>0</v>
      </c>
      <c r="CK8" s="16"/>
      <c r="CL8" s="43">
        <f>LARGE((H8,L8,P8,T8,X8,AB8,AF8,AJ8,AN8,AR8,AV8,AZ8,BD8,BH8,BL8,BP8,BT8,BX8),7)</f>
        <v>482.6</v>
      </c>
      <c r="CM8" s="14"/>
    </row>
    <row r="9" spans="1:91" s="15" customFormat="1" ht="24" customHeight="1" thickBot="1">
      <c r="A9" s="22">
        <f t="shared" si="0"/>
        <v>1</v>
      </c>
      <c r="B9" s="90" t="s">
        <v>74</v>
      </c>
      <c r="C9" s="36">
        <f t="shared" si="1"/>
        <v>5992.9000000000015</v>
      </c>
      <c r="D9" s="80">
        <f t="shared" si="2"/>
        <v>1000</v>
      </c>
      <c r="E9" s="86"/>
      <c r="F9" s="31"/>
      <c r="G9" s="32">
        <f t="shared" si="26"/>
        <v>0</v>
      </c>
      <c r="H9" s="87">
        <f t="shared" si="3"/>
        <v>0</v>
      </c>
      <c r="I9" s="88">
        <v>0.4152777777777778</v>
      </c>
      <c r="J9" s="31">
        <v>90</v>
      </c>
      <c r="K9" s="32">
        <f t="shared" si="27"/>
        <v>688</v>
      </c>
      <c r="L9" s="87">
        <f t="shared" si="4"/>
        <v>1000</v>
      </c>
      <c r="M9" s="88">
        <v>0.34791666666666665</v>
      </c>
      <c r="N9" s="31">
        <v>98</v>
      </c>
      <c r="O9" s="32">
        <f t="shared" si="28"/>
        <v>599</v>
      </c>
      <c r="P9" s="87">
        <f t="shared" si="5"/>
        <v>1000</v>
      </c>
      <c r="Q9" s="88"/>
      <c r="R9" s="31"/>
      <c r="S9" s="32">
        <f t="shared" si="29"/>
        <v>0</v>
      </c>
      <c r="T9" s="87">
        <f t="shared" si="6"/>
        <v>0</v>
      </c>
      <c r="U9" s="88"/>
      <c r="V9" s="31"/>
      <c r="W9" s="32">
        <f t="shared" si="30"/>
        <v>0</v>
      </c>
      <c r="X9" s="87">
        <f t="shared" si="7"/>
        <v>0</v>
      </c>
      <c r="Y9" s="88">
        <v>0.21597222222222223</v>
      </c>
      <c r="Z9" s="31">
        <v>95</v>
      </c>
      <c r="AA9" s="32">
        <f t="shared" si="31"/>
        <v>406</v>
      </c>
      <c r="AB9" s="87">
        <f t="shared" si="8"/>
        <v>585.9</v>
      </c>
      <c r="AC9" s="88">
        <v>0.41805555555555557</v>
      </c>
      <c r="AD9" s="31">
        <v>97</v>
      </c>
      <c r="AE9" s="32">
        <f t="shared" si="32"/>
        <v>691</v>
      </c>
      <c r="AF9" s="87">
        <f t="shared" si="9"/>
        <v>995.7</v>
      </c>
      <c r="AG9" s="88"/>
      <c r="AH9" s="31"/>
      <c r="AI9" s="32">
        <f t="shared" si="33"/>
        <v>0</v>
      </c>
      <c r="AJ9" s="89">
        <f t="shared" si="10"/>
        <v>0</v>
      </c>
      <c r="AK9" s="88">
        <v>0.4145833333333333</v>
      </c>
      <c r="AL9" s="31">
        <v>98</v>
      </c>
      <c r="AM9" s="32">
        <f t="shared" si="11"/>
        <v>695</v>
      </c>
      <c r="AN9" s="87">
        <f t="shared" si="12"/>
        <v>1000</v>
      </c>
      <c r="AO9" s="88"/>
      <c r="AP9" s="31"/>
      <c r="AQ9" s="32">
        <f t="shared" si="34"/>
        <v>0</v>
      </c>
      <c r="AR9" s="87">
        <f t="shared" si="13"/>
        <v>0</v>
      </c>
      <c r="AS9" s="88">
        <v>0.4159722222222222</v>
      </c>
      <c r="AT9" s="31">
        <v>99</v>
      </c>
      <c r="AU9" s="32">
        <f t="shared" si="35"/>
        <v>698</v>
      </c>
      <c r="AV9" s="87">
        <f t="shared" si="14"/>
        <v>998.6</v>
      </c>
      <c r="AW9" s="88"/>
      <c r="AX9" s="31"/>
      <c r="AY9" s="32">
        <f t="shared" si="15"/>
        <v>0</v>
      </c>
      <c r="AZ9" s="87">
        <f t="shared" si="16"/>
        <v>0</v>
      </c>
      <c r="BA9" s="88"/>
      <c r="BB9" s="31"/>
      <c r="BC9" s="32">
        <f t="shared" si="36"/>
        <v>0</v>
      </c>
      <c r="BD9" s="87">
        <f t="shared" si="17"/>
        <v>0</v>
      </c>
      <c r="BE9" s="88">
        <v>0.4173611111111111</v>
      </c>
      <c r="BF9" s="31">
        <v>98</v>
      </c>
      <c r="BG9" s="32">
        <f t="shared" si="37"/>
        <v>695</v>
      </c>
      <c r="BH9" s="87">
        <f t="shared" si="18"/>
        <v>998.6</v>
      </c>
      <c r="BI9" s="88"/>
      <c r="BJ9" s="31"/>
      <c r="BK9" s="32">
        <f t="shared" si="38"/>
        <v>0</v>
      </c>
      <c r="BL9" s="87">
        <f t="shared" si="19"/>
        <v>0</v>
      </c>
      <c r="BM9" s="88"/>
      <c r="BN9" s="31"/>
      <c r="BO9" s="32">
        <f t="shared" si="39"/>
        <v>0</v>
      </c>
      <c r="BP9" s="87">
        <f t="shared" si="20"/>
        <v>0</v>
      </c>
      <c r="BQ9" s="88"/>
      <c r="BR9" s="31"/>
      <c r="BS9" s="32">
        <f t="shared" si="40"/>
        <v>0</v>
      </c>
      <c r="BT9" s="87">
        <f t="shared" si="21"/>
        <v>0</v>
      </c>
      <c r="BU9" s="88"/>
      <c r="BV9" s="31"/>
      <c r="BW9" s="32">
        <f t="shared" si="41"/>
        <v>0</v>
      </c>
      <c r="BX9" s="87">
        <f t="shared" si="22"/>
        <v>0</v>
      </c>
      <c r="BY9" s="88"/>
      <c r="BZ9" s="31"/>
      <c r="CA9" s="32">
        <f t="shared" si="42"/>
        <v>0</v>
      </c>
      <c r="CB9" s="87">
        <f t="shared" si="23"/>
        <v>0</v>
      </c>
      <c r="CC9" s="88"/>
      <c r="CD9" s="31"/>
      <c r="CE9" s="32">
        <f t="shared" si="43"/>
        <v>0</v>
      </c>
      <c r="CF9" s="87">
        <f t="shared" si="24"/>
        <v>0</v>
      </c>
      <c r="CG9" s="88"/>
      <c r="CH9" s="31"/>
      <c r="CI9" s="33">
        <f t="shared" si="44"/>
        <v>0</v>
      </c>
      <c r="CJ9" s="87">
        <f t="shared" si="25"/>
        <v>0</v>
      </c>
      <c r="CK9" s="16"/>
      <c r="CL9" s="43">
        <f>LARGE((H9,L9,P9,T9,X9,AB9,AF9,AJ9,AN9,AR9,AV9,AZ9,BD9,BH9,BL9,BP9,BT9,BX9),7)</f>
        <v>585.9</v>
      </c>
      <c r="CM9" s="14"/>
    </row>
    <row r="10" spans="1:91" s="15" customFormat="1" ht="24" customHeight="1" thickBot="1">
      <c r="A10" s="22">
        <f t="shared" si="0"/>
        <v>4</v>
      </c>
      <c r="B10" s="90" t="s">
        <v>75</v>
      </c>
      <c r="C10" s="36">
        <f t="shared" si="1"/>
        <v>5656</v>
      </c>
      <c r="D10" s="80">
        <f t="shared" si="2"/>
        <v>943.8</v>
      </c>
      <c r="E10" s="86"/>
      <c r="F10" s="31"/>
      <c r="G10" s="32">
        <f t="shared" si="26"/>
        <v>0</v>
      </c>
      <c r="H10" s="87">
        <f t="shared" si="3"/>
        <v>0</v>
      </c>
      <c r="I10" s="88">
        <v>0.2701388888888889</v>
      </c>
      <c r="J10" s="31">
        <v>94</v>
      </c>
      <c r="K10" s="32">
        <f t="shared" si="27"/>
        <v>483</v>
      </c>
      <c r="L10" s="87">
        <f t="shared" si="4"/>
        <v>702</v>
      </c>
      <c r="M10" s="88"/>
      <c r="N10" s="31"/>
      <c r="O10" s="32">
        <f t="shared" si="28"/>
        <v>0</v>
      </c>
      <c r="P10" s="87">
        <f t="shared" si="5"/>
        <v>0</v>
      </c>
      <c r="Q10" s="88">
        <v>0.4145833333333333</v>
      </c>
      <c r="R10" s="31">
        <v>80</v>
      </c>
      <c r="S10" s="32">
        <f t="shared" si="29"/>
        <v>677</v>
      </c>
      <c r="T10" s="87">
        <f t="shared" si="6"/>
        <v>974.1</v>
      </c>
      <c r="U10" s="88">
        <v>0.2423611111111111</v>
      </c>
      <c r="V10" s="31">
        <v>0</v>
      </c>
      <c r="W10" s="32">
        <f t="shared" si="30"/>
        <v>349</v>
      </c>
      <c r="X10" s="87">
        <f t="shared" si="7"/>
        <v>500</v>
      </c>
      <c r="Y10" s="88"/>
      <c r="Z10" s="31"/>
      <c r="AA10" s="32">
        <f t="shared" si="31"/>
        <v>0</v>
      </c>
      <c r="AB10" s="87">
        <f t="shared" si="8"/>
        <v>0</v>
      </c>
      <c r="AC10" s="88"/>
      <c r="AD10" s="31"/>
      <c r="AE10" s="32">
        <f t="shared" si="32"/>
        <v>0</v>
      </c>
      <c r="AF10" s="87">
        <f t="shared" si="9"/>
        <v>0</v>
      </c>
      <c r="AG10" s="88">
        <v>0.4166666666666667</v>
      </c>
      <c r="AH10" s="31">
        <v>98</v>
      </c>
      <c r="AI10" s="32">
        <f t="shared" si="33"/>
        <v>698</v>
      </c>
      <c r="AJ10" s="89">
        <f t="shared" si="10"/>
        <v>1000</v>
      </c>
      <c r="AK10" s="88"/>
      <c r="AL10" s="31"/>
      <c r="AM10" s="32">
        <f t="shared" si="11"/>
        <v>0</v>
      </c>
      <c r="AN10" s="87">
        <f t="shared" si="12"/>
        <v>0</v>
      </c>
      <c r="AO10" s="88">
        <v>0.4159722222222222</v>
      </c>
      <c r="AP10" s="31">
        <v>90</v>
      </c>
      <c r="AQ10" s="32">
        <f t="shared" si="34"/>
        <v>689</v>
      </c>
      <c r="AR10" s="87">
        <f t="shared" si="13"/>
        <v>997.1</v>
      </c>
      <c r="AS10" s="88"/>
      <c r="AT10" s="31"/>
      <c r="AU10" s="32">
        <f t="shared" si="35"/>
        <v>0</v>
      </c>
      <c r="AV10" s="87">
        <f t="shared" si="14"/>
        <v>0</v>
      </c>
      <c r="AW10" s="88">
        <v>0.4145833333333333</v>
      </c>
      <c r="AX10" s="31">
        <v>90</v>
      </c>
      <c r="AY10" s="32">
        <f t="shared" si="15"/>
        <v>687</v>
      </c>
      <c r="AZ10" s="87">
        <f t="shared" si="16"/>
        <v>984.2</v>
      </c>
      <c r="BA10" s="88"/>
      <c r="BB10" s="31"/>
      <c r="BC10" s="32">
        <f t="shared" si="36"/>
        <v>0</v>
      </c>
      <c r="BD10" s="87">
        <f t="shared" si="17"/>
        <v>0</v>
      </c>
      <c r="BE10" s="88">
        <v>0.4152777777777778</v>
      </c>
      <c r="BF10" s="31">
        <v>97</v>
      </c>
      <c r="BG10" s="32">
        <f t="shared" si="37"/>
        <v>695</v>
      </c>
      <c r="BH10" s="87">
        <f t="shared" si="18"/>
        <v>998.6</v>
      </c>
      <c r="BI10" s="88"/>
      <c r="BJ10" s="31"/>
      <c r="BK10" s="32">
        <f t="shared" si="38"/>
        <v>0</v>
      </c>
      <c r="BL10" s="87">
        <f t="shared" si="19"/>
        <v>0</v>
      </c>
      <c r="BM10" s="88"/>
      <c r="BN10" s="31"/>
      <c r="BO10" s="32">
        <f t="shared" si="39"/>
        <v>0</v>
      </c>
      <c r="BP10" s="87">
        <f t="shared" si="20"/>
        <v>0</v>
      </c>
      <c r="BQ10" s="88"/>
      <c r="BR10" s="31"/>
      <c r="BS10" s="32">
        <f t="shared" si="40"/>
        <v>0</v>
      </c>
      <c r="BT10" s="87">
        <f t="shared" si="21"/>
        <v>0</v>
      </c>
      <c r="BU10" s="88"/>
      <c r="BV10" s="31"/>
      <c r="BW10" s="32">
        <f t="shared" si="41"/>
        <v>0</v>
      </c>
      <c r="BX10" s="87">
        <f t="shared" si="22"/>
        <v>0</v>
      </c>
      <c r="BY10" s="88"/>
      <c r="BZ10" s="31"/>
      <c r="CA10" s="32">
        <f t="shared" si="42"/>
        <v>0</v>
      </c>
      <c r="CB10" s="87">
        <f t="shared" si="23"/>
        <v>0</v>
      </c>
      <c r="CC10" s="88"/>
      <c r="CD10" s="31"/>
      <c r="CE10" s="32">
        <f t="shared" si="43"/>
        <v>0</v>
      </c>
      <c r="CF10" s="87">
        <f t="shared" si="24"/>
        <v>0</v>
      </c>
      <c r="CG10" s="88"/>
      <c r="CH10" s="31"/>
      <c r="CI10" s="33">
        <f t="shared" si="44"/>
        <v>0</v>
      </c>
      <c r="CJ10" s="87">
        <f t="shared" si="25"/>
        <v>0</v>
      </c>
      <c r="CK10" s="16"/>
      <c r="CL10" s="43">
        <f>LARGE((H10,L10,P10,T10,X10,AB10,AF10,AJ10,AN10,AR10,AV10,AZ10,BD10,BH10,BL10,BP10,BT10,BX10),7)</f>
        <v>500</v>
      </c>
      <c r="CM10" s="14"/>
    </row>
    <row r="11" spans="1:91" s="15" customFormat="1" ht="24" customHeight="1">
      <c r="A11" s="22">
        <f t="shared" si="0"/>
        <v>8</v>
      </c>
      <c r="B11" s="47" t="s">
        <v>76</v>
      </c>
      <c r="C11" s="36">
        <f t="shared" si="1"/>
        <v>0</v>
      </c>
      <c r="D11" s="80">
        <f t="shared" si="2"/>
        <v>0</v>
      </c>
      <c r="E11" s="86"/>
      <c r="F11" s="31"/>
      <c r="G11" s="32">
        <f t="shared" si="26"/>
        <v>0</v>
      </c>
      <c r="H11" s="87">
        <f t="shared" si="3"/>
        <v>0</v>
      </c>
      <c r="I11" s="88">
        <v>0</v>
      </c>
      <c r="J11" s="31"/>
      <c r="K11" s="32">
        <f t="shared" si="27"/>
        <v>0</v>
      </c>
      <c r="L11" s="87">
        <f t="shared" si="4"/>
        <v>0</v>
      </c>
      <c r="M11" s="88"/>
      <c r="N11" s="31"/>
      <c r="O11" s="32">
        <f t="shared" si="28"/>
        <v>0</v>
      </c>
      <c r="P11" s="87">
        <f t="shared" si="5"/>
        <v>0</v>
      </c>
      <c r="Q11" s="88">
        <v>0</v>
      </c>
      <c r="R11" s="31">
        <v>0</v>
      </c>
      <c r="S11" s="32">
        <f t="shared" si="29"/>
        <v>0</v>
      </c>
      <c r="T11" s="87">
        <f t="shared" si="6"/>
        <v>0</v>
      </c>
      <c r="U11" s="88"/>
      <c r="V11" s="31"/>
      <c r="W11" s="32">
        <f t="shared" si="30"/>
        <v>0</v>
      </c>
      <c r="X11" s="87">
        <f t="shared" si="7"/>
        <v>0</v>
      </c>
      <c r="Y11" s="88">
        <v>0</v>
      </c>
      <c r="Z11" s="31"/>
      <c r="AA11" s="32">
        <f t="shared" si="31"/>
        <v>0</v>
      </c>
      <c r="AB11" s="87">
        <f t="shared" si="8"/>
        <v>0</v>
      </c>
      <c r="AC11" s="88"/>
      <c r="AD11" s="31"/>
      <c r="AE11" s="32">
        <f t="shared" si="32"/>
        <v>0</v>
      </c>
      <c r="AF11" s="87">
        <f t="shared" si="9"/>
        <v>0</v>
      </c>
      <c r="AG11" s="88"/>
      <c r="AH11" s="31"/>
      <c r="AI11" s="32">
        <f t="shared" si="33"/>
        <v>0</v>
      </c>
      <c r="AJ11" s="89">
        <f t="shared" si="10"/>
        <v>0</v>
      </c>
      <c r="AK11" s="88"/>
      <c r="AL11" s="31"/>
      <c r="AM11" s="32">
        <f t="shared" si="11"/>
        <v>0</v>
      </c>
      <c r="AN11" s="87">
        <f t="shared" si="12"/>
        <v>0</v>
      </c>
      <c r="AO11" s="88"/>
      <c r="AP11" s="31"/>
      <c r="AQ11" s="32">
        <f t="shared" si="34"/>
        <v>0</v>
      </c>
      <c r="AR11" s="87">
        <f t="shared" si="13"/>
        <v>0</v>
      </c>
      <c r="AS11" s="88">
        <v>0</v>
      </c>
      <c r="AT11" s="31">
        <v>0</v>
      </c>
      <c r="AU11" s="32">
        <f t="shared" si="35"/>
        <v>0</v>
      </c>
      <c r="AV11" s="87">
        <f t="shared" si="14"/>
        <v>0</v>
      </c>
      <c r="AW11" s="88"/>
      <c r="AX11" s="31"/>
      <c r="AY11" s="32">
        <f t="shared" si="15"/>
        <v>0</v>
      </c>
      <c r="AZ11" s="87">
        <f t="shared" si="16"/>
        <v>0</v>
      </c>
      <c r="BA11" s="88">
        <v>0</v>
      </c>
      <c r="BB11" s="31"/>
      <c r="BC11" s="32">
        <f t="shared" si="36"/>
        <v>0</v>
      </c>
      <c r="BD11" s="87">
        <f t="shared" si="17"/>
        <v>0</v>
      </c>
      <c r="BE11" s="88"/>
      <c r="BF11" s="31"/>
      <c r="BG11" s="32">
        <f t="shared" si="37"/>
        <v>0</v>
      </c>
      <c r="BH11" s="87">
        <f t="shared" si="18"/>
        <v>0</v>
      </c>
      <c r="BI11" s="88"/>
      <c r="BJ11" s="31"/>
      <c r="BK11" s="32">
        <f t="shared" si="38"/>
        <v>0</v>
      </c>
      <c r="BL11" s="87">
        <f t="shared" si="19"/>
        <v>0</v>
      </c>
      <c r="BM11" s="88"/>
      <c r="BN11" s="31"/>
      <c r="BO11" s="32">
        <f t="shared" si="39"/>
        <v>0</v>
      </c>
      <c r="BP11" s="87">
        <f t="shared" si="20"/>
        <v>0</v>
      </c>
      <c r="BQ11" s="88"/>
      <c r="BR11" s="31"/>
      <c r="BS11" s="32">
        <f t="shared" si="40"/>
        <v>0</v>
      </c>
      <c r="BT11" s="87">
        <f t="shared" si="21"/>
        <v>0</v>
      </c>
      <c r="BU11" s="88"/>
      <c r="BV11" s="31"/>
      <c r="BW11" s="32">
        <f t="shared" si="41"/>
        <v>0</v>
      </c>
      <c r="BX11" s="87">
        <f t="shared" si="22"/>
        <v>0</v>
      </c>
      <c r="BY11" s="88"/>
      <c r="BZ11" s="31"/>
      <c r="CA11" s="32">
        <f t="shared" si="42"/>
        <v>0</v>
      </c>
      <c r="CB11" s="87">
        <f t="shared" si="23"/>
        <v>0</v>
      </c>
      <c r="CC11" s="88"/>
      <c r="CD11" s="31"/>
      <c r="CE11" s="32">
        <f t="shared" si="43"/>
        <v>0</v>
      </c>
      <c r="CF11" s="87">
        <f t="shared" si="24"/>
        <v>0</v>
      </c>
      <c r="CG11" s="88"/>
      <c r="CH11" s="31"/>
      <c r="CI11" s="33">
        <f t="shared" si="44"/>
        <v>0</v>
      </c>
      <c r="CJ11" s="87">
        <f t="shared" si="25"/>
        <v>0</v>
      </c>
      <c r="CK11" s="16"/>
      <c r="CL11" s="43">
        <f>LARGE((H11,L11,P11,T11,X11,AB11,AF11,AJ11,AN11,AR11,AV11,AZ11,BD11,BH11,BL11,BP11,BT11,BX11),7)</f>
        <v>0</v>
      </c>
      <c r="CM11" s="14"/>
    </row>
    <row r="12" spans="1:88" s="17" customFormat="1" ht="18">
      <c r="A12" s="18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</row>
    <row r="13" spans="1:88" s="17" customFormat="1" ht="12.75">
      <c r="A13" s="18"/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</row>
    <row r="14" spans="1:88" s="17" customFormat="1" ht="12.75">
      <c r="A14" s="18"/>
      <c r="B14" s="2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88" s="17" customFormat="1" ht="12.75">
      <c r="A15" s="18"/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88" s="17" customFormat="1" ht="12.75">
      <c r="A16" s="18"/>
      <c r="B16" s="2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17" customFormat="1" ht="12.75">
      <c r="A17" s="18"/>
      <c r="B17" s="2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s="17" customFormat="1" ht="12.75">
      <c r="A18" s="18"/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4" s="17" customFormat="1" ht="12.75">
      <c r="A19" s="18"/>
      <c r="B19" s="25"/>
      <c r="C19" s="18"/>
      <c r="D19" s="18"/>
    </row>
    <row r="20" spans="1:4" s="17" customFormat="1" ht="12.75">
      <c r="A20" s="18"/>
      <c r="B20" s="25"/>
      <c r="C20" s="18"/>
      <c r="D20" s="18"/>
    </row>
    <row r="21" spans="1:4" s="17" customFormat="1" ht="12.75">
      <c r="A21" s="18"/>
      <c r="B21" s="25"/>
      <c r="C21" s="18"/>
      <c r="D21" s="18"/>
    </row>
    <row r="22" spans="1:4" s="17" customFormat="1" ht="12.75">
      <c r="A22" s="18"/>
      <c r="B22" s="25"/>
      <c r="C22" s="18"/>
      <c r="D22" s="18"/>
    </row>
    <row r="23" spans="1:4" s="17" customFormat="1" ht="12.75">
      <c r="A23" s="18"/>
      <c r="B23" s="25"/>
      <c r="C23" s="18"/>
      <c r="D23" s="18"/>
    </row>
    <row r="24" spans="1:4" s="17" customFormat="1" ht="12.75">
      <c r="A24" s="18"/>
      <c r="B24" s="25"/>
      <c r="C24" s="18"/>
      <c r="D24" s="18"/>
    </row>
    <row r="25" spans="1:4" s="17" customFormat="1" ht="12.75">
      <c r="A25" s="18"/>
      <c r="B25" s="25"/>
      <c r="C25" s="18"/>
      <c r="D25" s="18"/>
    </row>
    <row r="26" spans="1:4" s="17" customFormat="1" ht="12.75">
      <c r="A26" s="18"/>
      <c r="B26" s="25"/>
      <c r="C26" s="18"/>
      <c r="D26" s="18"/>
    </row>
    <row r="27" spans="1:4" s="17" customFormat="1" ht="12.75">
      <c r="A27" s="18"/>
      <c r="B27" s="25"/>
      <c r="C27" s="18"/>
      <c r="D27" s="18"/>
    </row>
    <row r="28" spans="1:4" s="17" customFormat="1" ht="12.75">
      <c r="A28" s="18"/>
      <c r="B28" s="25"/>
      <c r="C28" s="18"/>
      <c r="D28" s="18"/>
    </row>
    <row r="29" spans="1:4" s="17" customFormat="1" ht="12.75">
      <c r="A29" s="18"/>
      <c r="B29" s="25"/>
      <c r="C29" s="18"/>
      <c r="D29" s="18"/>
    </row>
    <row r="30" spans="1:4" s="17" customFormat="1" ht="12.75">
      <c r="A30" s="18"/>
      <c r="B30" s="25"/>
      <c r="C30" s="18"/>
      <c r="D30" s="18"/>
    </row>
    <row r="31" spans="1:4" s="17" customFormat="1" ht="12.75">
      <c r="A31" s="18"/>
      <c r="B31" s="25"/>
      <c r="C31" s="18"/>
      <c r="D31" s="18"/>
    </row>
    <row r="32" spans="2:4" s="17" customFormat="1" ht="12.75">
      <c r="B32" s="25"/>
      <c r="C32" s="18"/>
      <c r="D32" s="18"/>
    </row>
    <row r="33" spans="2:4" s="17" customFormat="1" ht="12.75">
      <c r="B33" s="25"/>
      <c r="C33" s="18"/>
      <c r="D33" s="18"/>
    </row>
    <row r="34" spans="3:4" s="17" customFormat="1" ht="12.75">
      <c r="C34" s="18"/>
      <c r="D34" s="18"/>
    </row>
    <row r="35" spans="3:4" s="17" customFormat="1" ht="12.75">
      <c r="C35" s="18"/>
      <c r="D35" s="18"/>
    </row>
    <row r="36" spans="3:4" s="17" customFormat="1" ht="12.75">
      <c r="C36" s="18"/>
      <c r="D36" s="18"/>
    </row>
  </sheetData>
  <sheetProtection password="CADD" sheet="1" objects="1" scenarios="1"/>
  <mergeCells count="27">
    <mergeCell ref="A1:B1"/>
    <mergeCell ref="C1:D1"/>
    <mergeCell ref="E1:CC1"/>
    <mergeCell ref="CD1:CJ1"/>
    <mergeCell ref="A2:A3"/>
    <mergeCell ref="E2:H3"/>
    <mergeCell ref="I2:L3"/>
    <mergeCell ref="M2:P3"/>
    <mergeCell ref="Q2:T3"/>
    <mergeCell ref="U2:X3"/>
    <mergeCell ref="CG2:CJ3"/>
    <mergeCell ref="Y2:AB3"/>
    <mergeCell ref="AC2:AF3"/>
    <mergeCell ref="AG2:AJ3"/>
    <mergeCell ref="AK2:AN3"/>
    <mergeCell ref="AO2:AR3"/>
    <mergeCell ref="AS2:AV3"/>
    <mergeCell ref="CK2:CK3"/>
    <mergeCell ref="BM2:BP3"/>
    <mergeCell ref="BQ2:BT3"/>
    <mergeCell ref="BU2:BX3"/>
    <mergeCell ref="BY2:CB3"/>
    <mergeCell ref="AW2:AZ3"/>
    <mergeCell ref="BA2:BD3"/>
    <mergeCell ref="BE2:BH3"/>
    <mergeCell ref="BI2:BL3"/>
    <mergeCell ref="CC2:C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2.75"/>
  <cols>
    <col min="1" max="1" width="7.00390625" style="1" customWidth="1"/>
    <col min="2" max="2" width="24.625" style="2" customWidth="1"/>
    <col min="3" max="3" width="12.00390625" style="1" customWidth="1"/>
    <col min="4" max="4" width="10.125" style="1" customWidth="1"/>
    <col min="5" max="7" width="5.75390625" style="2" customWidth="1"/>
    <col min="8" max="8" width="6.25390625" style="2" customWidth="1"/>
    <col min="9" max="9" width="6.375" style="2" customWidth="1"/>
    <col min="10" max="11" width="5.75390625" style="2" customWidth="1"/>
    <col min="12" max="12" width="6.875" style="2" customWidth="1"/>
    <col min="13" max="15" width="5.75390625" style="2" customWidth="1"/>
    <col min="16" max="16" width="6.625" style="2" customWidth="1"/>
    <col min="17" max="17" width="6.25390625" style="2" customWidth="1"/>
    <col min="18" max="19" width="5.75390625" style="2" customWidth="1"/>
    <col min="20" max="20" width="6.125" style="2" customWidth="1"/>
    <col min="21" max="21" width="6.375" style="2" customWidth="1"/>
    <col min="22" max="23" width="5.75390625" style="2" customWidth="1"/>
    <col min="24" max="24" width="6.875" style="2" customWidth="1"/>
    <col min="25" max="25" width="6.375" style="2" bestFit="1" customWidth="1"/>
    <col min="26" max="27" width="5.75390625" style="2" customWidth="1"/>
    <col min="28" max="28" width="6.625" style="2" customWidth="1"/>
    <col min="29" max="29" width="6.375" style="2" bestFit="1" customWidth="1"/>
    <col min="30" max="30" width="5.75390625" style="2" customWidth="1"/>
    <col min="31" max="32" width="6.875" style="2" customWidth="1"/>
    <col min="33" max="39" width="5.75390625" style="2" customWidth="1"/>
    <col min="40" max="40" width="6.375" style="2" customWidth="1"/>
    <col min="41" max="41" width="6.25390625" style="2" customWidth="1"/>
    <col min="42" max="43" width="5.75390625" style="2" customWidth="1"/>
    <col min="44" max="44" width="6.875" style="2" customWidth="1"/>
    <col min="45" max="45" width="6.375" style="2" customWidth="1"/>
    <col min="46" max="47" width="5.75390625" style="2" customWidth="1"/>
    <col min="48" max="49" width="6.25390625" style="2" customWidth="1"/>
    <col min="50" max="51" width="5.75390625" style="2" customWidth="1"/>
    <col min="52" max="52" width="6.375" style="2" customWidth="1"/>
    <col min="53" max="55" width="5.75390625" style="2" customWidth="1"/>
    <col min="56" max="56" width="6.375" style="2" customWidth="1"/>
    <col min="57" max="57" width="6.375" style="2" bestFit="1" customWidth="1"/>
    <col min="58" max="59" width="5.75390625" style="2" customWidth="1"/>
    <col min="60" max="60" width="6.375" style="2" customWidth="1"/>
    <col min="61" max="61" width="6.375" style="2" bestFit="1" customWidth="1"/>
    <col min="62" max="63" width="5.75390625" style="2" customWidth="1"/>
    <col min="64" max="64" width="6.125" style="2" customWidth="1"/>
    <col min="65" max="65" width="6.375" style="2" bestFit="1" customWidth="1"/>
    <col min="66" max="67" width="5.75390625" style="2" customWidth="1"/>
    <col min="68" max="69" width="6.25390625" style="2" customWidth="1"/>
    <col min="70" max="72" width="5.75390625" style="2" customWidth="1"/>
    <col min="73" max="73" width="6.25390625" style="2" customWidth="1"/>
    <col min="74" max="76" width="5.75390625" style="2" customWidth="1"/>
    <col min="77" max="77" width="6.125" style="2" customWidth="1"/>
    <col min="78" max="80" width="5.75390625" style="2" customWidth="1"/>
    <col min="81" max="81" width="6.25390625" style="2" customWidth="1"/>
    <col min="82" max="88" width="5.75390625" style="2" customWidth="1"/>
    <col min="89" max="89" width="11.875" style="2" bestFit="1" customWidth="1"/>
    <col min="90" max="90" width="11.75390625" style="1" bestFit="1" customWidth="1"/>
    <col min="91" max="16384" width="9.125" style="2" customWidth="1"/>
  </cols>
  <sheetData>
    <row r="1" spans="1:90" s="5" customFormat="1" ht="27" customHeight="1" thickBot="1">
      <c r="A1" s="150" t="s">
        <v>6</v>
      </c>
      <c r="B1" s="168"/>
      <c r="C1" s="169">
        <v>41349</v>
      </c>
      <c r="D1" s="170"/>
      <c r="E1" s="171" t="s">
        <v>68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3" t="s">
        <v>46</v>
      </c>
      <c r="CE1" s="156"/>
      <c r="CF1" s="156"/>
      <c r="CG1" s="156"/>
      <c r="CH1" s="156"/>
      <c r="CI1" s="156"/>
      <c r="CJ1" s="156"/>
      <c r="CK1" s="174">
        <v>6</v>
      </c>
      <c r="CL1" s="175" t="s">
        <v>40</v>
      </c>
    </row>
    <row r="2" spans="1:90" s="3" customFormat="1" ht="15" customHeight="1">
      <c r="A2" s="164" t="s">
        <v>6</v>
      </c>
      <c r="B2" s="165" t="s">
        <v>41</v>
      </c>
      <c r="C2" s="166" t="s">
        <v>0</v>
      </c>
      <c r="D2" s="166" t="s">
        <v>1</v>
      </c>
      <c r="E2" s="115" t="s">
        <v>19</v>
      </c>
      <c r="F2" s="122"/>
      <c r="G2" s="122"/>
      <c r="H2" s="147"/>
      <c r="I2" s="136" t="s">
        <v>20</v>
      </c>
      <c r="J2" s="109"/>
      <c r="K2" s="109"/>
      <c r="L2" s="137"/>
      <c r="M2" s="140" t="s">
        <v>21</v>
      </c>
      <c r="N2" s="115"/>
      <c r="O2" s="115"/>
      <c r="P2" s="141"/>
      <c r="Q2" s="136" t="s">
        <v>22</v>
      </c>
      <c r="R2" s="109"/>
      <c r="S2" s="109"/>
      <c r="T2" s="137"/>
      <c r="U2" s="140" t="s">
        <v>23</v>
      </c>
      <c r="V2" s="122"/>
      <c r="W2" s="122"/>
      <c r="X2" s="147"/>
      <c r="Y2" s="136" t="s">
        <v>24</v>
      </c>
      <c r="Z2" s="127"/>
      <c r="AA2" s="127"/>
      <c r="AB2" s="144"/>
      <c r="AC2" s="140" t="s">
        <v>25</v>
      </c>
      <c r="AD2" s="122"/>
      <c r="AE2" s="122"/>
      <c r="AF2" s="147"/>
      <c r="AG2" s="136" t="s">
        <v>26</v>
      </c>
      <c r="AH2" s="127"/>
      <c r="AI2" s="127"/>
      <c r="AJ2" s="144"/>
      <c r="AK2" s="140" t="s">
        <v>27</v>
      </c>
      <c r="AL2" s="122"/>
      <c r="AM2" s="122"/>
      <c r="AN2" s="147"/>
      <c r="AO2" s="136" t="s">
        <v>28</v>
      </c>
      <c r="AP2" s="127"/>
      <c r="AQ2" s="127"/>
      <c r="AR2" s="144"/>
      <c r="AS2" s="140" t="s">
        <v>29</v>
      </c>
      <c r="AT2" s="122"/>
      <c r="AU2" s="122"/>
      <c r="AV2" s="147"/>
      <c r="AW2" s="136" t="s">
        <v>30</v>
      </c>
      <c r="AX2" s="127"/>
      <c r="AY2" s="127"/>
      <c r="AZ2" s="144"/>
      <c r="BA2" s="140" t="s">
        <v>31</v>
      </c>
      <c r="BB2" s="122"/>
      <c r="BC2" s="122"/>
      <c r="BD2" s="147"/>
      <c r="BE2" s="136" t="s">
        <v>32</v>
      </c>
      <c r="BF2" s="109"/>
      <c r="BG2" s="109"/>
      <c r="BH2" s="137"/>
      <c r="BI2" s="140" t="s">
        <v>33</v>
      </c>
      <c r="BJ2" s="115"/>
      <c r="BK2" s="115"/>
      <c r="BL2" s="141"/>
      <c r="BM2" s="136" t="s">
        <v>34</v>
      </c>
      <c r="BN2" s="109"/>
      <c r="BO2" s="109"/>
      <c r="BP2" s="137"/>
      <c r="BQ2" s="140" t="s">
        <v>35</v>
      </c>
      <c r="BR2" s="115"/>
      <c r="BS2" s="115"/>
      <c r="BT2" s="141"/>
      <c r="BU2" s="136" t="s">
        <v>36</v>
      </c>
      <c r="BV2" s="109"/>
      <c r="BW2" s="109"/>
      <c r="BX2" s="137"/>
      <c r="BY2" s="140" t="s">
        <v>37</v>
      </c>
      <c r="BZ2" s="115"/>
      <c r="CA2" s="115"/>
      <c r="CB2" s="141"/>
      <c r="CC2" s="136" t="s">
        <v>38</v>
      </c>
      <c r="CD2" s="109"/>
      <c r="CE2" s="109"/>
      <c r="CF2" s="137"/>
      <c r="CG2" s="140" t="s">
        <v>39</v>
      </c>
      <c r="CH2" s="115"/>
      <c r="CI2" s="115"/>
      <c r="CJ2" s="141"/>
      <c r="CK2" s="179" t="s">
        <v>5</v>
      </c>
      <c r="CL2" s="77" t="s">
        <v>4</v>
      </c>
    </row>
    <row r="3" spans="1:90" s="3" customFormat="1" ht="15.75" customHeight="1" thickBot="1">
      <c r="A3" s="167"/>
      <c r="B3" s="9" t="s">
        <v>45</v>
      </c>
      <c r="C3" s="9" t="s">
        <v>2</v>
      </c>
      <c r="D3" s="9" t="s">
        <v>3</v>
      </c>
      <c r="E3" s="125"/>
      <c r="F3" s="125"/>
      <c r="G3" s="125"/>
      <c r="H3" s="149"/>
      <c r="I3" s="138"/>
      <c r="J3" s="112"/>
      <c r="K3" s="112"/>
      <c r="L3" s="139"/>
      <c r="M3" s="142"/>
      <c r="N3" s="118"/>
      <c r="O3" s="118"/>
      <c r="P3" s="143"/>
      <c r="Q3" s="138"/>
      <c r="R3" s="112"/>
      <c r="S3" s="112"/>
      <c r="T3" s="139"/>
      <c r="U3" s="148"/>
      <c r="V3" s="125"/>
      <c r="W3" s="125"/>
      <c r="X3" s="149"/>
      <c r="Y3" s="145"/>
      <c r="Z3" s="130"/>
      <c r="AA3" s="130"/>
      <c r="AB3" s="146"/>
      <c r="AC3" s="148"/>
      <c r="AD3" s="125"/>
      <c r="AE3" s="125"/>
      <c r="AF3" s="149"/>
      <c r="AG3" s="145"/>
      <c r="AH3" s="130"/>
      <c r="AI3" s="130"/>
      <c r="AJ3" s="146"/>
      <c r="AK3" s="148"/>
      <c r="AL3" s="125"/>
      <c r="AM3" s="125"/>
      <c r="AN3" s="149"/>
      <c r="AO3" s="145"/>
      <c r="AP3" s="130"/>
      <c r="AQ3" s="130"/>
      <c r="AR3" s="146"/>
      <c r="AS3" s="148"/>
      <c r="AT3" s="125"/>
      <c r="AU3" s="125"/>
      <c r="AV3" s="149"/>
      <c r="AW3" s="145"/>
      <c r="AX3" s="130"/>
      <c r="AY3" s="130"/>
      <c r="AZ3" s="146"/>
      <c r="BA3" s="148"/>
      <c r="BB3" s="125"/>
      <c r="BC3" s="125"/>
      <c r="BD3" s="149"/>
      <c r="BE3" s="138"/>
      <c r="BF3" s="112"/>
      <c r="BG3" s="112"/>
      <c r="BH3" s="139"/>
      <c r="BI3" s="142"/>
      <c r="BJ3" s="118"/>
      <c r="BK3" s="118"/>
      <c r="BL3" s="143"/>
      <c r="BM3" s="138"/>
      <c r="BN3" s="112"/>
      <c r="BO3" s="112"/>
      <c r="BP3" s="139"/>
      <c r="BQ3" s="142"/>
      <c r="BR3" s="118"/>
      <c r="BS3" s="118"/>
      <c r="BT3" s="143"/>
      <c r="BU3" s="138"/>
      <c r="BV3" s="112"/>
      <c r="BW3" s="112"/>
      <c r="BX3" s="139"/>
      <c r="BY3" s="142"/>
      <c r="BZ3" s="118"/>
      <c r="CA3" s="118"/>
      <c r="CB3" s="143"/>
      <c r="CC3" s="138"/>
      <c r="CD3" s="112"/>
      <c r="CE3" s="112"/>
      <c r="CF3" s="139"/>
      <c r="CG3" s="142"/>
      <c r="CH3" s="118"/>
      <c r="CI3" s="118"/>
      <c r="CJ3" s="143"/>
      <c r="CK3" s="180"/>
      <c r="CL3" s="78" t="s">
        <v>2</v>
      </c>
    </row>
    <row r="4" spans="1:91" s="15" customFormat="1" ht="24" customHeight="1">
      <c r="A4" s="182">
        <f>RANK(C4,C$4:C$19)</f>
        <v>1</v>
      </c>
      <c r="B4" s="91" t="s">
        <v>47</v>
      </c>
      <c r="C4" s="158">
        <f>H4+L4+P4+T4+X4+AB4+AF4+AJ4+AN4+AR4+AV4+AZ4+BD4+BH4+BL4+BP4+BT4+BX4+CB4+CF4+CJ4-CK4-CL4</f>
        <v>5997.200000000001</v>
      </c>
      <c r="D4" s="159">
        <f>ROUND(1000*C4/MAX(C$4:C$19),1)</f>
        <v>1000</v>
      </c>
      <c r="E4" s="160"/>
      <c r="F4" s="161"/>
      <c r="G4" s="162">
        <f aca="true" t="shared" si="0" ref="G4:G19">IF((60*HOUR(E4)+MINUTE(E4))&lt;=600,F4+(60*HOUR(E4)+MINUTE(E4)),F4+(600-3*ABS((60*HOUR(E4)+MINUTE(E4))-600)))</f>
        <v>0</v>
      </c>
      <c r="H4" s="176">
        <f>IF(SUM(G$4:G$19)&gt;0,ROUND(1000*G4/MAX(G$4:G$19),1),0)</f>
        <v>0</v>
      </c>
      <c r="I4" s="177">
        <v>0.4159722222222222</v>
      </c>
      <c r="J4" s="161">
        <v>99</v>
      </c>
      <c r="K4" s="162">
        <f aca="true" t="shared" si="1" ref="K4:K19">IF((60*HOUR(I4)+MINUTE(I4))&lt;=600,J4+(60*HOUR(I4)+MINUTE(I4)),J4+(600-3*ABS((60*HOUR(I4)+MINUTE(I4))-600)))</f>
        <v>698</v>
      </c>
      <c r="L4" s="176">
        <f>IF(SUM(K$4:K$19)&gt;0,ROUND(1000*K4/MAX(K$4:K$19),1),0)</f>
        <v>1000</v>
      </c>
      <c r="M4" s="177"/>
      <c r="N4" s="161"/>
      <c r="O4" s="162">
        <f aca="true" t="shared" si="2" ref="O4:O19">IF((60*HOUR(M4)+MINUTE(M4))&lt;=600,N4+(60*HOUR(M4)+MINUTE(M4)),N4+(600-3*ABS((60*HOUR(M4)+MINUTE(M4))-600)))</f>
        <v>0</v>
      </c>
      <c r="P4" s="176">
        <f>IF(SUM(O$4:O$19)&gt;0,ROUND(1000*O4/MAX(O$4:O$19),1),0)</f>
        <v>0</v>
      </c>
      <c r="Q4" s="177">
        <v>0.4166666666666667</v>
      </c>
      <c r="R4" s="161">
        <v>99</v>
      </c>
      <c r="S4" s="162">
        <f aca="true" t="shared" si="3" ref="S4:S19">IF((60*HOUR(Q4)+MINUTE(Q4))&lt;=600,R4+(60*HOUR(Q4)+MINUTE(Q4)),R4+(600-3*ABS((60*HOUR(Q4)+MINUTE(Q4))-600)))</f>
        <v>699</v>
      </c>
      <c r="T4" s="176">
        <f>IF(SUM(S$4:S$19)&gt;0,ROUND(1000*S4/MAX(S$4:S$19),1),0)</f>
        <v>998.6</v>
      </c>
      <c r="U4" s="177"/>
      <c r="V4" s="161"/>
      <c r="W4" s="162">
        <f aca="true" t="shared" si="4" ref="W4:W19">IF((60*HOUR(U4)+MINUTE(U4))&lt;=600,V4+(60*HOUR(U4)+MINUTE(U4)),V4+(600-3*ABS((60*HOUR(U4)+MINUTE(U4))-600)))</f>
        <v>0</v>
      </c>
      <c r="X4" s="176">
        <f>IF(SUM(W$4:W$19)&gt;0,ROUND(1000*W4/MAX(W$4:W$19),1),0)</f>
        <v>0</v>
      </c>
      <c r="Y4" s="177">
        <v>0.4166666666666667</v>
      </c>
      <c r="Z4" s="161">
        <v>95</v>
      </c>
      <c r="AA4" s="162">
        <f aca="true" t="shared" si="5" ref="AA4:AA19">IF((60*HOUR(Y4)+MINUTE(Y4))&lt;=600,Z4+(60*HOUR(Y4)+MINUTE(Y4)),Z4+(600-3*ABS((60*HOUR(Y4)+MINUTE(Y4))-600)))</f>
        <v>695</v>
      </c>
      <c r="AB4" s="176">
        <f>IF(SUM(AA$4:AA$19)&gt;0,ROUND(1000*AA4/MAX(AA$4:AA$19),1),0)</f>
        <v>1000</v>
      </c>
      <c r="AC4" s="177"/>
      <c r="AD4" s="161"/>
      <c r="AE4" s="162">
        <f aca="true" t="shared" si="6" ref="AE4:AE19">IF((60*HOUR(AC4)+MINUTE(AC4))&lt;=600,AD4+(60*HOUR(AC4)+MINUTE(AC4)),AD4+(600-3*ABS((60*HOUR(AC4)+MINUTE(AC4))-600)))</f>
        <v>0</v>
      </c>
      <c r="AF4" s="176">
        <f>IF(SUM(AE$4:AE$19)&gt;0,ROUND(1000*AE4/MAX(AE$4:AE$19),1),0)</f>
        <v>0</v>
      </c>
      <c r="AG4" s="177"/>
      <c r="AH4" s="161"/>
      <c r="AI4" s="162">
        <f aca="true" t="shared" si="7" ref="AI4:AI19">IF((60*HOUR(AG4)+MINUTE(AG4))&lt;=600,AH4+(60*HOUR(AG4)+MINUTE(AG4)),AH4+(600-3*ABS((60*HOUR(AG4)+MINUTE(AG4))-600)))</f>
        <v>0</v>
      </c>
      <c r="AJ4" s="178">
        <f>IF(SUM(AI$4:AI$19)&gt;0,ROUND(1000*AI4/MAX(AI$4:AI$19),1),0)</f>
        <v>0</v>
      </c>
      <c r="AK4" s="177">
        <v>0.27569444444444446</v>
      </c>
      <c r="AL4" s="161">
        <v>96</v>
      </c>
      <c r="AM4" s="162">
        <f aca="true" t="shared" si="8" ref="AM4:AM19">IF((60*HOUR(AK4)+MINUTE(AK4))&lt;=600,AL4+(60*HOUR(AK4)+MINUTE(AK4)),AL4+(600-3*ABS((60*HOUR(AK4)+MINUTE(AK4))-600)))</f>
        <v>493</v>
      </c>
      <c r="AN4" s="176">
        <f>IF(SUM(AM$4:AM$19)&gt;0,ROUND(1000*AM4/MAX(AM$4:AM$19),1),0)</f>
        <v>715.5</v>
      </c>
      <c r="AO4" s="177"/>
      <c r="AP4" s="161"/>
      <c r="AQ4" s="162">
        <f aca="true" t="shared" si="9" ref="AQ4:AQ19">IF((60*HOUR(AO4)+MINUTE(AO4))&lt;=600,AP4+(60*HOUR(AO4)+MINUTE(AO4)),AP4+(600-3*ABS((60*HOUR(AO4)+MINUTE(AO4))-600)))</f>
        <v>0</v>
      </c>
      <c r="AR4" s="176">
        <f>IF(SUM(AQ$4:AQ$19)&gt;0,ROUND(1000*AQ4/MAX(AQ$4:AQ$19),1),0)</f>
        <v>0</v>
      </c>
      <c r="AS4" s="177"/>
      <c r="AT4" s="161"/>
      <c r="AU4" s="162">
        <f aca="true" t="shared" si="10" ref="AU4:AU19">IF((60*HOUR(AS4)+MINUTE(AS4))&lt;=600,AT4+(60*HOUR(AS4)+MINUTE(AS4)),AT4+(600-3*ABS((60*HOUR(AS4)+MINUTE(AS4))-600)))</f>
        <v>0</v>
      </c>
      <c r="AV4" s="176">
        <f>IF(SUM(AU$4:AU$19)&gt;0,ROUND(1000*AU4/MAX(AU$4:AU$19),1),0)</f>
        <v>0</v>
      </c>
      <c r="AW4" s="177"/>
      <c r="AX4" s="161"/>
      <c r="AY4" s="162">
        <f aca="true" t="shared" si="11" ref="AY4:AY19">IF((60*HOUR(AW4)+MINUTE(AW4))&lt;=600,AX4+(60*HOUR(AW4)+MINUTE(AW4)),AX4+(600-3*ABS((60*HOUR(AW4)+MINUTE(AW4))-600)))</f>
        <v>0</v>
      </c>
      <c r="AZ4" s="176">
        <f>IF(SUM(AY$4:AY$19)&gt;0,ROUND(1000*AY4/MAX(AY$4:AY$19),1),0)</f>
        <v>0</v>
      </c>
      <c r="BA4" s="177">
        <v>0.41111111111111115</v>
      </c>
      <c r="BB4" s="161">
        <v>100</v>
      </c>
      <c r="BC4" s="162">
        <f aca="true" t="shared" si="12" ref="BC4:BC19">IF((60*HOUR(BA4)+MINUTE(BA4))&lt;=600,BB4+(60*HOUR(BA4)+MINUTE(BA4)),BB4+(600-3*ABS((60*HOUR(BA4)+MINUTE(BA4))-600)))</f>
        <v>692</v>
      </c>
      <c r="BD4" s="176">
        <f>IF(SUM(BC$4:BC$19)&gt;0,ROUND(1000*BC4/MAX(BC$4:BC$19),1),0)</f>
        <v>1000</v>
      </c>
      <c r="BE4" s="177"/>
      <c r="BF4" s="161"/>
      <c r="BG4" s="162">
        <f aca="true" t="shared" si="13" ref="BG4:BG19">IF((60*HOUR(BE4)+MINUTE(BE4))&lt;=600,BF4+(60*HOUR(BE4)+MINUTE(BE4)),BF4+(600-3*ABS((60*HOUR(BE4)+MINUTE(BE4))-600)))</f>
        <v>0</v>
      </c>
      <c r="BH4" s="176">
        <f>IF(SUM(BG$4:BG$19)&gt;0,ROUND(1000*BG4/MAX(BG$4:BG$19),1),0)</f>
        <v>0</v>
      </c>
      <c r="BI4" s="177"/>
      <c r="BJ4" s="161"/>
      <c r="BK4" s="162">
        <f aca="true" t="shared" si="14" ref="BK4:BK19">IF((60*HOUR(BI4)+MINUTE(BI4))&lt;=600,BJ4+(60*HOUR(BI4)+MINUTE(BI4)),BJ4+(600-3*ABS((60*HOUR(BI4)+MINUTE(BI4))-600)))</f>
        <v>0</v>
      </c>
      <c r="BL4" s="176">
        <f>IF(SUM(BK$4:BK$19)&gt;0,ROUND(1000*BK4/MAX(BK$4:BK$19),1),0)</f>
        <v>0</v>
      </c>
      <c r="BM4" s="177">
        <v>0.4166666666666667</v>
      </c>
      <c r="BN4" s="161">
        <v>98</v>
      </c>
      <c r="BO4" s="162">
        <f aca="true" t="shared" si="15" ref="BO4:BO19">IF((60*HOUR(BM4)+MINUTE(BM4))&lt;=600,BN4+(60*HOUR(BM4)+MINUTE(BM4)),BN4+(600-3*ABS((60*HOUR(BM4)+MINUTE(BM4))-600)))</f>
        <v>698</v>
      </c>
      <c r="BP4" s="176">
        <f>IF(SUM(BO$4:BO$19)&gt;0,ROUND(1000*BO4/MAX(BO$4:BO$19),1),0)</f>
        <v>1000</v>
      </c>
      <c r="BQ4" s="177"/>
      <c r="BR4" s="161"/>
      <c r="BS4" s="162">
        <f aca="true" t="shared" si="16" ref="BS4:BS19">IF((60*HOUR(BQ4)+MINUTE(BQ4))&lt;=600,BR4+(60*HOUR(BQ4)+MINUTE(BQ4)),BR4+(600-3*ABS((60*HOUR(BQ4)+MINUTE(BQ4))-600)))</f>
        <v>0</v>
      </c>
      <c r="BT4" s="176">
        <f>IF(SUM(BS$4:BS$19)&gt;0,ROUND(1000*BS4/MAX(BS$4:BS$19),1),0)</f>
        <v>0</v>
      </c>
      <c r="BU4" s="177">
        <v>0.4166666666666667</v>
      </c>
      <c r="BV4" s="161">
        <v>93</v>
      </c>
      <c r="BW4" s="162">
        <f aca="true" t="shared" si="17" ref="BW4:BW19">IF((60*HOUR(BU4)+MINUTE(BU4))&lt;=600,BV4+(60*HOUR(BU4)+MINUTE(BU4)),BV4+(600-3*ABS((60*HOUR(BU4)+MINUTE(BU4))-600)))</f>
        <v>693</v>
      </c>
      <c r="BX4" s="176">
        <f>IF(SUM(BW$4:BW$19)&gt;0,ROUND(1000*BW4/MAX(BW$4:BW$19),1),0)</f>
        <v>998.6</v>
      </c>
      <c r="BY4" s="177"/>
      <c r="BZ4" s="161"/>
      <c r="CA4" s="162">
        <f aca="true" t="shared" si="18" ref="CA4:CA18">IF((60*HOUR(BY4)+MINUTE(BY4))&lt;=600,BZ4+(60*HOUR(BY4)+MINUTE(BY4)),BZ4+(600-3*ABS((60*HOUR(BY4)+MINUTE(BY4))-600)))</f>
        <v>0</v>
      </c>
      <c r="CB4" s="176">
        <f>IF(SUM(CA$4:CA$19)&gt;0,ROUND(1000*CA4/MAX(CA$4:CA$19),1),0)</f>
        <v>0</v>
      </c>
      <c r="CC4" s="177"/>
      <c r="CD4" s="161"/>
      <c r="CE4" s="162">
        <f aca="true" t="shared" si="19" ref="CE4:CE19">IF((60*HOUR(CC4)+MINUTE(CC4))&lt;=600,CD4+(60*HOUR(CC4)+MINUTE(CC4)),CD4+(600-3*ABS((60*HOUR(CC4)+MINUTE(CC4))-600)))</f>
        <v>0</v>
      </c>
      <c r="CF4" s="176">
        <f>IF(SUM(CE$4:CE$19)&gt;0,ROUND(1000*CE4/MAX(CE$4:CE$19),1),0)</f>
        <v>0</v>
      </c>
      <c r="CG4" s="177"/>
      <c r="CH4" s="161"/>
      <c r="CI4" s="162">
        <f aca="true" t="shared" si="20" ref="CI4:CI19">IF((60*HOUR(CG4)+MINUTE(CG4))&lt;=600,CH4+(60*HOUR(CG4)+MINUTE(CG4)),CH4+(600-3*ABS((60*HOUR(CG4)+MINUTE(CG4))-600)))</f>
        <v>0</v>
      </c>
      <c r="CJ4" s="176">
        <f>IF(SUM(CI$4:CI$19)&gt;0,ROUND(1000*CI4/MAX(CI$4:CI$19),1),0)</f>
        <v>0</v>
      </c>
      <c r="CK4" s="181"/>
      <c r="CL4" s="183">
        <f>LARGE((H4,L4,P4,T4,X4,AB4,AF4,AJ4,AN4,AR4,AV4,AZ4,BD4,BH4,BL4,BP4,BT4,BX4,CB4,CF4),7)</f>
        <v>715.5</v>
      </c>
      <c r="CM4" s="14"/>
    </row>
    <row r="5" spans="1:91" s="15" customFormat="1" ht="24" customHeight="1">
      <c r="A5" s="182">
        <f>RANK(C5,C$4:C$19)</f>
        <v>2</v>
      </c>
      <c r="B5" s="91" t="s">
        <v>43</v>
      </c>
      <c r="C5" s="158">
        <f>H5+L5+P5+T5+X5+AB5+AF5+AJ5+AN5+AR5+AV5+AZ5+BD5+BH5+BL5+BP5+BT5+BX5+CB5+CF5+CJ5-CK5-CL5</f>
        <v>5994.200000000001</v>
      </c>
      <c r="D5" s="159">
        <f>ROUND(1000*C5/MAX(C$4:C$19),1)</f>
        <v>999.5</v>
      </c>
      <c r="E5" s="160"/>
      <c r="F5" s="161"/>
      <c r="G5" s="162">
        <f>IF((60*HOUR(E5)+MINUTE(E5))&lt;=600,F5+(60*HOUR(E5)+MINUTE(E5)),F5+(600-3*ABS((60*HOUR(E5)+MINUTE(E5))-600)))</f>
        <v>0</v>
      </c>
      <c r="H5" s="176">
        <f>IF(SUM(G$4:G$19)&gt;0,ROUND(1000*G5/MAX(G$4:G$19),1),0)</f>
        <v>0</v>
      </c>
      <c r="I5" s="177"/>
      <c r="J5" s="161"/>
      <c r="K5" s="162">
        <f>IF((60*HOUR(I5)+MINUTE(I5))&lt;=600,J5+(60*HOUR(I5)+MINUTE(I5)),J5+(600-3*ABS((60*HOUR(I5)+MINUTE(I5))-600)))</f>
        <v>0</v>
      </c>
      <c r="L5" s="176">
        <f>IF(SUM(K$4:K$19)&gt;0,ROUND(1000*K5/MAX(K$4:K$19),1),0)</f>
        <v>0</v>
      </c>
      <c r="M5" s="177">
        <v>0.4152777777777778</v>
      </c>
      <c r="N5" s="161">
        <v>99</v>
      </c>
      <c r="O5" s="162">
        <f>IF((60*HOUR(M5)+MINUTE(M5))&lt;=600,N5+(60*HOUR(M5)+MINUTE(M5)),N5+(600-3*ABS((60*HOUR(M5)+MINUTE(M5))-600)))</f>
        <v>697</v>
      </c>
      <c r="P5" s="176">
        <f>IF(SUM(O$4:O$19)&gt;0,ROUND(1000*O5/MAX(O$4:O$19),1),0)</f>
        <v>1000</v>
      </c>
      <c r="Q5" s="177"/>
      <c r="R5" s="161"/>
      <c r="S5" s="162">
        <f>IF((60*HOUR(Q5)+MINUTE(Q5))&lt;=600,R5+(60*HOUR(Q5)+MINUTE(Q5)),R5+(600-3*ABS((60*HOUR(Q5)+MINUTE(Q5))-600)))</f>
        <v>0</v>
      </c>
      <c r="T5" s="176">
        <f>IF(SUM(S$4:S$19)&gt;0,ROUND(1000*S5/MAX(S$4:S$19),1),0)</f>
        <v>0</v>
      </c>
      <c r="U5" s="177">
        <v>0.4152777777777778</v>
      </c>
      <c r="V5" s="161">
        <v>97</v>
      </c>
      <c r="W5" s="162">
        <f>IF((60*HOUR(U5)+MINUTE(U5))&lt;=600,V5+(60*HOUR(U5)+MINUTE(U5)),V5+(600-3*ABS((60*HOUR(U5)+MINUTE(U5))-600)))</f>
        <v>695</v>
      </c>
      <c r="X5" s="176">
        <f>IF(SUM(W$4:W$19)&gt;0,ROUND(1000*W5/MAX(W$4:W$19),1),0)</f>
        <v>1000</v>
      </c>
      <c r="Y5" s="177"/>
      <c r="Z5" s="161"/>
      <c r="AA5" s="162">
        <f>IF((60*HOUR(Y5)+MINUTE(Y5))&lt;=600,Z5+(60*HOUR(Y5)+MINUTE(Y5)),Z5+(600-3*ABS((60*HOUR(Y5)+MINUTE(Y5))-600)))</f>
        <v>0</v>
      </c>
      <c r="AB5" s="176">
        <f>IF(SUM(AA$4:AA$19)&gt;0,ROUND(1000*AA5/MAX(AA$4:AA$19),1),0)</f>
        <v>0</v>
      </c>
      <c r="AC5" s="177">
        <v>0.4159722222222222</v>
      </c>
      <c r="AD5" s="161">
        <v>94</v>
      </c>
      <c r="AE5" s="162">
        <f>IF((60*HOUR(AC5)+MINUTE(AC5))&lt;=600,AD5+(60*HOUR(AC5)+MINUTE(AC5)),AD5+(600-3*ABS((60*HOUR(AC5)+MINUTE(AC5))-600)))</f>
        <v>693</v>
      </c>
      <c r="AF5" s="176">
        <f>IF(SUM(AE$4:AE$19)&gt;0,ROUND(1000*AE5/MAX(AE$4:AE$19),1),0)</f>
        <v>997.1</v>
      </c>
      <c r="AG5" s="177"/>
      <c r="AH5" s="161"/>
      <c r="AI5" s="162">
        <f>IF((60*HOUR(AG5)+MINUTE(AG5))&lt;=600,AH5+(60*HOUR(AG5)+MINUTE(AG5)),AH5+(600-3*ABS((60*HOUR(AG5)+MINUTE(AG5))-600)))</f>
        <v>0</v>
      </c>
      <c r="AJ5" s="178">
        <f>IF(SUM(AI$4:AI$19)&gt;0,ROUND(1000*AI5/MAX(AI$4:AI$19),1),0)</f>
        <v>0</v>
      </c>
      <c r="AK5" s="177"/>
      <c r="AL5" s="161"/>
      <c r="AM5" s="162">
        <f>IF((60*HOUR(AK5)+MINUTE(AK5))&lt;=600,AL5+(60*HOUR(AK5)+MINUTE(AK5)),AL5+(600-3*ABS((60*HOUR(AK5)+MINUTE(AK5))-600)))</f>
        <v>0</v>
      </c>
      <c r="AN5" s="176">
        <f>IF(SUM(AM$4:AM$19)&gt;0,ROUND(1000*AM5/MAX(AM$4:AM$19),1),0)</f>
        <v>0</v>
      </c>
      <c r="AO5" s="177"/>
      <c r="AP5" s="161"/>
      <c r="AQ5" s="162">
        <f>IF((60*HOUR(AO5)+MINUTE(AO5))&lt;=600,AP5+(60*HOUR(AO5)+MINUTE(AO5)),AP5+(600-3*ABS((60*HOUR(AO5)+MINUTE(AO5))-600)))</f>
        <v>0</v>
      </c>
      <c r="AR5" s="176">
        <f>IF(SUM(AQ$4:AQ$19)&gt;0,ROUND(1000*AQ5/MAX(AQ$4:AQ$19),1),0)</f>
        <v>0</v>
      </c>
      <c r="AS5" s="177">
        <v>0.4166666666666667</v>
      </c>
      <c r="AT5" s="161">
        <v>90</v>
      </c>
      <c r="AU5" s="162">
        <f>IF((60*HOUR(AS5)+MINUTE(AS5))&lt;=600,AT5+(60*HOUR(AS5)+MINUTE(AS5)),AT5+(600-3*ABS((60*HOUR(AS5)+MINUTE(AS5))-600)))</f>
        <v>690</v>
      </c>
      <c r="AV5" s="176">
        <f>IF(SUM(AU$4:AU$19)&gt;0,ROUND(1000*AU5/MAX(AU$4:AU$19),1),0)</f>
        <v>985.7</v>
      </c>
      <c r="AW5" s="177"/>
      <c r="AX5" s="161"/>
      <c r="AY5" s="162">
        <f>IF((60*HOUR(AW5)+MINUTE(AW5))&lt;=600,AX5+(60*HOUR(AW5)+MINUTE(AW5)),AX5+(600-3*ABS((60*HOUR(AW5)+MINUTE(AW5))-600)))</f>
        <v>0</v>
      </c>
      <c r="AZ5" s="176">
        <f>IF(SUM(AY$4:AY$19)&gt;0,ROUND(1000*AY5/MAX(AY$4:AY$19),1),0)</f>
        <v>0</v>
      </c>
      <c r="BA5" s="177"/>
      <c r="BB5" s="161"/>
      <c r="BC5" s="162">
        <f>IF((60*HOUR(BA5)+MINUTE(BA5))&lt;=600,BB5+(60*HOUR(BA5)+MINUTE(BA5)),BB5+(600-3*ABS((60*HOUR(BA5)+MINUTE(BA5))-600)))</f>
        <v>0</v>
      </c>
      <c r="BD5" s="176">
        <f>IF(SUM(BC$4:BC$19)&gt;0,ROUND(1000*BC5/MAX(BC$4:BC$19),1),0)</f>
        <v>0</v>
      </c>
      <c r="BE5" s="177">
        <v>0.4166666666666667</v>
      </c>
      <c r="BF5" s="161">
        <v>90</v>
      </c>
      <c r="BG5" s="162">
        <f>IF((60*HOUR(BE5)+MINUTE(BE5))&lt;=600,BF5+(60*HOUR(BE5)+MINUTE(BE5)),BF5+(600-3*ABS((60*HOUR(BE5)+MINUTE(BE5))-600)))</f>
        <v>690</v>
      </c>
      <c r="BH5" s="176">
        <f>IF(SUM(BG$4:BG$19)&gt;0,ROUND(1000*BG5/MAX(BG$4:BG$19),1),0)</f>
        <v>997.1</v>
      </c>
      <c r="BI5" s="177"/>
      <c r="BJ5" s="161"/>
      <c r="BK5" s="162">
        <f>IF((60*HOUR(BI5)+MINUTE(BI5))&lt;=600,BJ5+(60*HOUR(BI5)+MINUTE(BI5)),BJ5+(600-3*ABS((60*HOUR(BI5)+MINUTE(BI5))-600)))</f>
        <v>0</v>
      </c>
      <c r="BL5" s="176">
        <f>IF(SUM(BK$4:BK$19)&gt;0,ROUND(1000*BK5/MAX(BK$4:BK$19),1),0)</f>
        <v>0</v>
      </c>
      <c r="BM5" s="177"/>
      <c r="BN5" s="161"/>
      <c r="BO5" s="162">
        <f>IF((60*HOUR(BM5)+MINUTE(BM5))&lt;=600,BN5+(60*HOUR(BM5)+MINUTE(BM5)),BN5+(600-3*ABS((60*HOUR(BM5)+MINUTE(BM5))-600)))</f>
        <v>0</v>
      </c>
      <c r="BP5" s="176">
        <f>IF(SUM(BO$4:BO$19)&gt;0,ROUND(1000*BO5/MAX(BO$4:BO$19),1),0)</f>
        <v>0</v>
      </c>
      <c r="BQ5" s="177">
        <v>0.4152777777777778</v>
      </c>
      <c r="BR5" s="161">
        <v>99</v>
      </c>
      <c r="BS5" s="162">
        <f>IF((60*HOUR(BQ5)+MINUTE(BQ5))&lt;=600,BR5+(60*HOUR(BQ5)+MINUTE(BQ5)),BR5+(600-3*ABS((60*HOUR(BQ5)+MINUTE(BQ5))-600)))</f>
        <v>697</v>
      </c>
      <c r="BT5" s="176">
        <f>IF(SUM(BS$4:BS$19)&gt;0,ROUND(1000*BS5/MAX(BS$4:BS$19),1),0)</f>
        <v>1000</v>
      </c>
      <c r="BU5" s="177"/>
      <c r="BV5" s="161"/>
      <c r="BW5" s="162">
        <f>IF((60*HOUR(BU5)+MINUTE(BU5))&lt;=600,BV5+(60*HOUR(BU5)+MINUTE(BU5)),BV5+(600-3*ABS((60*HOUR(BU5)+MINUTE(BU5))-600)))</f>
        <v>0</v>
      </c>
      <c r="BX5" s="176">
        <f>IF(SUM(BW$4:BW$19)&gt;0,ROUND(1000*BW5/MAX(BW$4:BW$19),1),0)</f>
        <v>0</v>
      </c>
      <c r="BY5" s="177"/>
      <c r="BZ5" s="161"/>
      <c r="CA5" s="162">
        <f>IF((60*HOUR(BY5)+MINUTE(BY5))&lt;=600,BZ5+(60*HOUR(BY5)+MINUTE(BY5)),BZ5+(600-3*ABS((60*HOUR(BY5)+MINUTE(BY5))-600)))</f>
        <v>0</v>
      </c>
      <c r="CB5" s="176">
        <f>IF(SUM(CA$4:CA$19)&gt;0,ROUND(1000*CA5/MAX(CA$4:CA$19),1),0)</f>
        <v>0</v>
      </c>
      <c r="CC5" s="177">
        <v>0.4159722222222222</v>
      </c>
      <c r="CD5" s="161">
        <v>97</v>
      </c>
      <c r="CE5" s="162">
        <f>IF((60*HOUR(CC5)+MINUTE(CC5))&lt;=600,CD5+(60*HOUR(CC5)+MINUTE(CC5)),CD5+(600-3*ABS((60*HOUR(CC5)+MINUTE(CC5))-600)))</f>
        <v>696</v>
      </c>
      <c r="CF5" s="176">
        <f>IF(SUM(CE$4:CE$19)&gt;0,ROUND(1000*CE5/MAX(CE$4:CE$19),1),0)</f>
        <v>1000</v>
      </c>
      <c r="CG5" s="177"/>
      <c r="CH5" s="161"/>
      <c r="CI5" s="162">
        <f>IF((60*HOUR(CG5)+MINUTE(CG5))&lt;=600,CH5+(60*HOUR(CG5)+MINUTE(CG5)),CH5+(600-3*ABS((60*HOUR(CG5)+MINUTE(CG5))-600)))</f>
        <v>0</v>
      </c>
      <c r="CJ5" s="176">
        <f>IF(SUM(CI$4:CI$19)&gt;0,ROUND(1000*CI5/MAX(CI$4:CI$19),1),0)</f>
        <v>0</v>
      </c>
      <c r="CK5" s="181"/>
      <c r="CL5" s="183">
        <f>LARGE((H5,L5,P5,T5,X5,AB5,AF5,AJ5,AN5,AR5,AV5,AZ5,BD5,BH5,BL5,BP5,BT5,BX5,CB5,CF5),7)</f>
        <v>985.7</v>
      </c>
      <c r="CM5" s="14"/>
    </row>
    <row r="6" spans="1:91" s="15" customFormat="1" ht="24" customHeight="1">
      <c r="A6" s="182">
        <f>RANK(C6,C$4:C$19)</f>
        <v>3</v>
      </c>
      <c r="B6" s="11" t="s">
        <v>9</v>
      </c>
      <c r="C6" s="158">
        <f>H6+L6+P6+T6+X6+AB6+AF6+AJ6+AN6+AR6+AV6+AZ6+BD6+BH6+BL6+BP6+BT6+BX6+CB6+CF6+CJ6-CK6-CL6</f>
        <v>5965.6</v>
      </c>
      <c r="D6" s="159">
        <f>ROUND(1000*C6/MAX(C$4:C$19),1)</f>
        <v>994.7</v>
      </c>
      <c r="E6" s="160">
        <v>0.4138888888888889</v>
      </c>
      <c r="F6" s="161">
        <v>96</v>
      </c>
      <c r="G6" s="162">
        <f>IF((60*HOUR(E6)+MINUTE(E6))&lt;=600,F6+(60*HOUR(E6)+MINUTE(E6)),F6+(600-3*ABS((60*HOUR(E6)+MINUTE(E6))-600)))</f>
        <v>692</v>
      </c>
      <c r="H6" s="176">
        <f>IF(SUM(G$4:G$19)&gt;0,ROUND(1000*G6/MAX(G$4:G$19),1),0)</f>
        <v>992.8</v>
      </c>
      <c r="I6" s="177"/>
      <c r="J6" s="161"/>
      <c r="K6" s="162">
        <f>IF((60*HOUR(I6)+MINUTE(I6))&lt;=600,J6+(60*HOUR(I6)+MINUTE(I6)),J6+(600-3*ABS((60*HOUR(I6)+MINUTE(I6))-600)))</f>
        <v>0</v>
      </c>
      <c r="L6" s="176">
        <f>IF(SUM(K$4:K$19)&gt;0,ROUND(1000*K6/MAX(K$4:K$19),1),0)</f>
        <v>0</v>
      </c>
      <c r="M6" s="177"/>
      <c r="N6" s="161"/>
      <c r="O6" s="162">
        <f>IF((60*HOUR(M6)+MINUTE(M6))&lt;=600,N6+(60*HOUR(M6)+MINUTE(M6)),N6+(600-3*ABS((60*HOUR(M6)+MINUTE(M6))-600)))</f>
        <v>0</v>
      </c>
      <c r="P6" s="176">
        <f>IF(SUM(O$4:O$19)&gt;0,ROUND(1000*O6/MAX(O$4:O$19),1),0)</f>
        <v>0</v>
      </c>
      <c r="Q6" s="177">
        <v>0.4152777777777778</v>
      </c>
      <c r="R6" s="161">
        <v>95</v>
      </c>
      <c r="S6" s="162">
        <f>IF((60*HOUR(Q6)+MINUTE(Q6))&lt;=600,R6+(60*HOUR(Q6)+MINUTE(Q6)),R6+(600-3*ABS((60*HOUR(Q6)+MINUTE(Q6))-600)))</f>
        <v>693</v>
      </c>
      <c r="T6" s="176">
        <f>IF(SUM(S$4:S$19)&gt;0,ROUND(1000*S6/MAX(S$4:S$19),1),0)</f>
        <v>990</v>
      </c>
      <c r="U6" s="177"/>
      <c r="V6" s="161"/>
      <c r="W6" s="162">
        <f>IF((60*HOUR(U6)+MINUTE(U6))&lt;=600,V6+(60*HOUR(U6)+MINUTE(U6)),V6+(600-3*ABS((60*HOUR(U6)+MINUTE(U6))-600)))</f>
        <v>0</v>
      </c>
      <c r="X6" s="176">
        <f>IF(SUM(W$4:W$19)&gt;0,ROUND(1000*W6/MAX(W$4:W$19),1),0)</f>
        <v>0</v>
      </c>
      <c r="Y6" s="177"/>
      <c r="Z6" s="161"/>
      <c r="AA6" s="162">
        <f>IF((60*HOUR(Y6)+MINUTE(Y6))&lt;=600,Z6+(60*HOUR(Y6)+MINUTE(Y6)),Z6+(600-3*ABS((60*HOUR(Y6)+MINUTE(Y6))-600)))</f>
        <v>0</v>
      </c>
      <c r="AB6" s="176">
        <f>IF(SUM(AA$4:AA$19)&gt;0,ROUND(1000*AA6/MAX(AA$4:AA$19),1),0)</f>
        <v>0</v>
      </c>
      <c r="AC6" s="177">
        <v>0.4166666666666667</v>
      </c>
      <c r="AD6" s="161">
        <v>90</v>
      </c>
      <c r="AE6" s="162">
        <f>IF((60*HOUR(AC6)+MINUTE(AC6))&lt;=600,AD6+(60*HOUR(AC6)+MINUTE(AC6)),AD6+(600-3*ABS((60*HOUR(AC6)+MINUTE(AC6))-600)))</f>
        <v>690</v>
      </c>
      <c r="AF6" s="176">
        <f>IF(SUM(AE$4:AE$19)&gt;0,ROUND(1000*AE6/MAX(AE$4:AE$19),1),0)</f>
        <v>992.8</v>
      </c>
      <c r="AG6" s="177"/>
      <c r="AH6" s="161"/>
      <c r="AI6" s="162">
        <f>IF((60*HOUR(AG6)+MINUTE(AG6))&lt;=600,AH6+(60*HOUR(AG6)+MINUTE(AG6)),AH6+(600-3*ABS((60*HOUR(AG6)+MINUTE(AG6))-600)))</f>
        <v>0</v>
      </c>
      <c r="AJ6" s="178">
        <f>IF(SUM(AI$4:AI$19)&gt;0,ROUND(1000*AI6/MAX(AI$4:AI$19),1),0)</f>
        <v>0</v>
      </c>
      <c r="AK6" s="177">
        <v>0.075</v>
      </c>
      <c r="AL6" s="161">
        <v>90</v>
      </c>
      <c r="AM6" s="162">
        <f>IF((60*HOUR(AK6)+MINUTE(AK6))&lt;=600,AL6+(60*HOUR(AK6)+MINUTE(AK6)),AL6+(600-3*ABS((60*HOUR(AK6)+MINUTE(AK6))-600)))</f>
        <v>198</v>
      </c>
      <c r="AN6" s="176">
        <f>IF(SUM(AM$4:AM$19)&gt;0,ROUND(1000*AM6/MAX(AM$4:AM$19),1),0)</f>
        <v>287.4</v>
      </c>
      <c r="AO6" s="177"/>
      <c r="AP6" s="161"/>
      <c r="AQ6" s="162">
        <f>IF((60*HOUR(AO6)+MINUTE(AO6))&lt;=600,AP6+(60*HOUR(AO6)+MINUTE(AO6)),AP6+(600-3*ABS((60*HOUR(AO6)+MINUTE(AO6))-600)))</f>
        <v>0</v>
      </c>
      <c r="AR6" s="176">
        <f>IF(SUM(AQ$4:AQ$19)&gt;0,ROUND(1000*AQ6/MAX(AQ$4:AQ$19),1),0)</f>
        <v>0</v>
      </c>
      <c r="AS6" s="177"/>
      <c r="AT6" s="161"/>
      <c r="AU6" s="162">
        <f>IF((60*HOUR(AS6)+MINUTE(AS6))&lt;=600,AT6+(60*HOUR(AS6)+MINUTE(AS6)),AT6+(600-3*ABS((60*HOUR(AS6)+MINUTE(AS6))-600)))</f>
        <v>0</v>
      </c>
      <c r="AV6" s="176">
        <f>IF(SUM(AU$4:AU$19)&gt;0,ROUND(1000*AU6/MAX(AU$4:AU$19),1),0)</f>
        <v>0</v>
      </c>
      <c r="AW6" s="177">
        <v>0.4159722222222222</v>
      </c>
      <c r="AX6" s="161">
        <v>90</v>
      </c>
      <c r="AY6" s="162">
        <f>IF((60*HOUR(AW6)+MINUTE(AW6))&lt;=600,AX6+(60*HOUR(AW6)+MINUTE(AW6)),AX6+(600-3*ABS((60*HOUR(AW6)+MINUTE(AW6))-600)))</f>
        <v>689</v>
      </c>
      <c r="AZ6" s="176">
        <f>IF(SUM(AY$4:AY$19)&gt;0,ROUND(1000*AY6/MAX(AY$4:AY$19),1),0)</f>
        <v>1000</v>
      </c>
      <c r="BA6" s="177"/>
      <c r="BB6" s="161"/>
      <c r="BC6" s="162">
        <f>IF((60*HOUR(BA6)+MINUTE(BA6))&lt;=600,BB6+(60*HOUR(BA6)+MINUTE(BA6)),BB6+(600-3*ABS((60*HOUR(BA6)+MINUTE(BA6))-600)))</f>
        <v>0</v>
      </c>
      <c r="BD6" s="176">
        <f>IF(SUM(BC$4:BC$19)&gt;0,ROUND(1000*BC6/MAX(BC$4:BC$19),1),0)</f>
        <v>0</v>
      </c>
      <c r="BE6" s="177"/>
      <c r="BF6" s="161"/>
      <c r="BG6" s="162">
        <f>IF((60*HOUR(BE6)+MINUTE(BE6))&lt;=600,BF6+(60*HOUR(BE6)+MINUTE(BE6)),BF6+(600-3*ABS((60*HOUR(BE6)+MINUTE(BE6))-600)))</f>
        <v>0</v>
      </c>
      <c r="BH6" s="176">
        <f>IF(SUM(BG$4:BG$19)&gt;0,ROUND(1000*BG6/MAX(BG$4:BG$19),1),0)</f>
        <v>0</v>
      </c>
      <c r="BI6" s="177"/>
      <c r="BJ6" s="161"/>
      <c r="BK6" s="162">
        <f>IF((60*HOUR(BI6)+MINUTE(BI6))&lt;=600,BJ6+(60*HOUR(BI6)+MINUTE(BI6)),BJ6+(600-3*ABS((60*HOUR(BI6)+MINUTE(BI6))-600)))</f>
        <v>0</v>
      </c>
      <c r="BL6" s="176">
        <f>IF(SUM(BK$4:BK$19)&gt;0,ROUND(1000*BK6/MAX(BK$4:BK$19),1),0)</f>
        <v>0</v>
      </c>
      <c r="BM6" s="177">
        <v>0.4173611111111111</v>
      </c>
      <c r="BN6" s="161">
        <v>94</v>
      </c>
      <c r="BO6" s="162">
        <f>IF((60*HOUR(BM6)+MINUTE(BM6))&lt;=600,BN6+(60*HOUR(BM6)+MINUTE(BM6)),BN6+(600-3*ABS((60*HOUR(BM6)+MINUTE(BM6))-600)))</f>
        <v>691</v>
      </c>
      <c r="BP6" s="176">
        <f>IF(SUM(BO$4:BO$19)&gt;0,ROUND(1000*BO6/MAX(BO$4:BO$19),1),0)</f>
        <v>990</v>
      </c>
      <c r="BQ6" s="177"/>
      <c r="BR6" s="161"/>
      <c r="BS6" s="162">
        <f>IF((60*HOUR(BQ6)+MINUTE(BQ6))&lt;=600,BR6+(60*HOUR(BQ6)+MINUTE(BQ6)),BR6+(600-3*ABS((60*HOUR(BQ6)+MINUTE(BQ6))-600)))</f>
        <v>0</v>
      </c>
      <c r="BT6" s="176">
        <f>IF(SUM(BS$4:BS$19)&gt;0,ROUND(1000*BS6/MAX(BS$4:BS$19),1),0)</f>
        <v>0</v>
      </c>
      <c r="BU6" s="177"/>
      <c r="BV6" s="161"/>
      <c r="BW6" s="162">
        <f>IF((60*HOUR(BU6)+MINUTE(BU6))&lt;=600,BV6+(60*HOUR(BU6)+MINUTE(BU6)),BV6+(600-3*ABS((60*HOUR(BU6)+MINUTE(BU6))-600)))</f>
        <v>0</v>
      </c>
      <c r="BX6" s="176">
        <f>IF(SUM(BW$4:BW$19)&gt;0,ROUND(1000*BW6/MAX(BW$4:BW$19),1),0)</f>
        <v>0</v>
      </c>
      <c r="BY6" s="177">
        <v>0.4159722222222222</v>
      </c>
      <c r="BZ6" s="161">
        <v>94</v>
      </c>
      <c r="CA6" s="162">
        <f>IF((60*HOUR(BY6)+MINUTE(BY6))&lt;=600,BZ6+(60*HOUR(BY6)+MINUTE(BY6)),BZ6+(600-3*ABS((60*HOUR(BY6)+MINUTE(BY6))-600)))</f>
        <v>693</v>
      </c>
      <c r="CB6" s="176">
        <f>IF(SUM(CA$4:CA$19)&gt;0,ROUND(1000*CA6/MAX(CA$4:CA$19),1),0)</f>
        <v>1000</v>
      </c>
      <c r="CC6" s="177"/>
      <c r="CD6" s="161"/>
      <c r="CE6" s="162">
        <f>IF((60*HOUR(CC6)+MINUTE(CC6))&lt;=600,CD6+(60*HOUR(CC6)+MINUTE(CC6)),CD6+(600-3*ABS((60*HOUR(CC6)+MINUTE(CC6))-600)))</f>
        <v>0</v>
      </c>
      <c r="CF6" s="176">
        <f>IF(SUM(CE$4:CE$19)&gt;0,ROUND(1000*CE6/MAX(CE$4:CE$19),1),0)</f>
        <v>0</v>
      </c>
      <c r="CG6" s="177"/>
      <c r="CH6" s="161"/>
      <c r="CI6" s="162">
        <f>IF((60*HOUR(CG6)+MINUTE(CG6))&lt;=600,CH6+(60*HOUR(CG6)+MINUTE(CG6)),CH6+(600-3*ABS((60*HOUR(CG6)+MINUTE(CG6))-600)))</f>
        <v>0</v>
      </c>
      <c r="CJ6" s="176">
        <f>IF(SUM(CI$4:CI$19)&gt;0,ROUND(1000*CI6/MAX(CI$4:CI$19),1),0)</f>
        <v>0</v>
      </c>
      <c r="CK6" s="181"/>
      <c r="CL6" s="183">
        <f>LARGE((H6,L6,P6,T6,X6,AB6,AF6,AJ6,AN6,AR6,AV6,AZ6,BD6,BH6,BL6,BP6,BT6,BX6,CB6,CF6),7)</f>
        <v>287.4</v>
      </c>
      <c r="CM6" s="14"/>
    </row>
    <row r="7" spans="1:91" s="15" customFormat="1" ht="24" customHeight="1">
      <c r="A7" s="182">
        <f>RANK(C7,C$4:C$19)</f>
        <v>4</v>
      </c>
      <c r="B7" s="11" t="s">
        <v>13</v>
      </c>
      <c r="C7" s="158">
        <f>H7+L7+P7+T7+X7+AB7+AF7+AJ7+AN7+AR7+AV7+AZ7+BD7+BH7+BL7+BP7+BT7+BX7+CB7+CF7+CJ7-CK7-CL7</f>
        <v>5961.2</v>
      </c>
      <c r="D7" s="159">
        <f>ROUND(1000*C7/MAX(C$4:C$19),1)</f>
        <v>994</v>
      </c>
      <c r="E7" s="160">
        <v>0.4159722222222222</v>
      </c>
      <c r="F7" s="161">
        <v>90</v>
      </c>
      <c r="G7" s="162">
        <f>IF((60*HOUR(E7)+MINUTE(E7))&lt;=600,F7+(60*HOUR(E7)+MINUTE(E7)),F7+(600-3*ABS((60*HOUR(E7)+MINUTE(E7))-600)))</f>
        <v>689</v>
      </c>
      <c r="H7" s="176">
        <f>IF(SUM(G$4:G$19)&gt;0,ROUND(1000*G7/MAX(G$4:G$19),1),0)</f>
        <v>988.5</v>
      </c>
      <c r="I7" s="177"/>
      <c r="J7" s="161"/>
      <c r="K7" s="162">
        <f>IF((60*HOUR(I7)+MINUTE(I7))&lt;=600,J7+(60*HOUR(I7)+MINUTE(I7)),J7+(600-3*ABS((60*HOUR(I7)+MINUTE(I7))-600)))</f>
        <v>0</v>
      </c>
      <c r="L7" s="176">
        <f>IF(SUM(K$4:K$19)&gt;0,ROUND(1000*K7/MAX(K$4:K$19),1),0)</f>
        <v>0</v>
      </c>
      <c r="M7" s="177"/>
      <c r="N7" s="161"/>
      <c r="O7" s="162">
        <f>IF((60*HOUR(M7)+MINUTE(M7))&lt;=600,N7+(60*HOUR(M7)+MINUTE(M7)),N7+(600-3*ABS((60*HOUR(M7)+MINUTE(M7))-600)))</f>
        <v>0</v>
      </c>
      <c r="P7" s="176">
        <f>IF(SUM(O$4:O$19)&gt;0,ROUND(1000*O7/MAX(O$4:O$19),1),0)</f>
        <v>0</v>
      </c>
      <c r="Q7" s="177">
        <v>0.4138888888888889</v>
      </c>
      <c r="R7" s="161">
        <v>95</v>
      </c>
      <c r="S7" s="162">
        <f>IF((60*HOUR(Q7)+MINUTE(Q7))&lt;=600,R7+(60*HOUR(Q7)+MINUTE(Q7)),R7+(600-3*ABS((60*HOUR(Q7)+MINUTE(Q7))-600)))</f>
        <v>691</v>
      </c>
      <c r="T7" s="176">
        <f>IF(SUM(S$4:S$19)&gt;0,ROUND(1000*S7/MAX(S$4:S$19),1),0)</f>
        <v>987.1</v>
      </c>
      <c r="U7" s="177"/>
      <c r="V7" s="161"/>
      <c r="W7" s="162">
        <f>IF((60*HOUR(U7)+MINUTE(U7))&lt;=600,V7+(60*HOUR(U7)+MINUTE(U7)),V7+(600-3*ABS((60*HOUR(U7)+MINUTE(U7))-600)))</f>
        <v>0</v>
      </c>
      <c r="X7" s="176">
        <f>IF(SUM(W$4:W$19)&gt;0,ROUND(1000*W7/MAX(W$4:W$19),1),0)</f>
        <v>0</v>
      </c>
      <c r="Y7" s="177">
        <v>0.4145833333333333</v>
      </c>
      <c r="Z7" s="161">
        <v>96</v>
      </c>
      <c r="AA7" s="162">
        <f>IF((60*HOUR(Y7)+MINUTE(Y7))&lt;=600,Z7+(60*HOUR(Y7)+MINUTE(Y7)),Z7+(600-3*ABS((60*HOUR(Y7)+MINUTE(Y7))-600)))</f>
        <v>693</v>
      </c>
      <c r="AB7" s="176">
        <f>IF(SUM(AA$4:AA$19)&gt;0,ROUND(1000*AA7/MAX(AA$4:AA$19),1),0)</f>
        <v>997.1</v>
      </c>
      <c r="AC7" s="177"/>
      <c r="AD7" s="161"/>
      <c r="AE7" s="162">
        <f>IF((60*HOUR(AC7)+MINUTE(AC7))&lt;=600,AD7+(60*HOUR(AC7)+MINUTE(AC7)),AD7+(600-3*ABS((60*HOUR(AC7)+MINUTE(AC7))-600)))</f>
        <v>0</v>
      </c>
      <c r="AF7" s="176">
        <f>IF(SUM(AE$4:AE$19)&gt;0,ROUND(1000*AE7/MAX(AE$4:AE$19),1),0)</f>
        <v>0</v>
      </c>
      <c r="AG7" s="177"/>
      <c r="AH7" s="161"/>
      <c r="AI7" s="162">
        <f>IF((60*HOUR(AG7)+MINUTE(AG7))&lt;=600,AH7+(60*HOUR(AG7)+MINUTE(AG7)),AH7+(600-3*ABS((60*HOUR(AG7)+MINUTE(AG7))-600)))</f>
        <v>0</v>
      </c>
      <c r="AJ7" s="178">
        <f>IF(SUM(AI$4:AI$19)&gt;0,ROUND(1000*AI7/MAX(AI$4:AI$19),1),0)</f>
        <v>0</v>
      </c>
      <c r="AK7" s="177"/>
      <c r="AL7" s="161"/>
      <c r="AM7" s="162">
        <f>IF((60*HOUR(AK7)+MINUTE(AK7))&lt;=600,AL7+(60*HOUR(AK7)+MINUTE(AK7)),AL7+(600-3*ABS((60*HOUR(AK7)+MINUTE(AK7))-600)))</f>
        <v>0</v>
      </c>
      <c r="AN7" s="176">
        <f>IF(SUM(AM$4:AM$19)&gt;0,ROUND(1000*AM7/MAX(AM$4:AM$19),1),0)</f>
        <v>0</v>
      </c>
      <c r="AO7" s="177">
        <v>0.4159722222222222</v>
      </c>
      <c r="AP7" s="161">
        <v>90</v>
      </c>
      <c r="AQ7" s="162">
        <f>IF((60*HOUR(AO7)+MINUTE(AO7))&lt;=600,AP7+(60*HOUR(AO7)+MINUTE(AO7)),AP7+(600-3*ABS((60*HOUR(AO7)+MINUTE(AO7))-600)))</f>
        <v>689</v>
      </c>
      <c r="AR7" s="176">
        <f>IF(SUM(AQ$4:AQ$19)&gt;0,ROUND(1000*AQ7/MAX(AQ$4:AQ$19),1),0)</f>
        <v>987.1</v>
      </c>
      <c r="AS7" s="177"/>
      <c r="AT7" s="161"/>
      <c r="AU7" s="162">
        <f>IF((60*HOUR(AS7)+MINUTE(AS7))&lt;=600,AT7+(60*HOUR(AS7)+MINUTE(AS7)),AT7+(600-3*ABS((60*HOUR(AS7)+MINUTE(AS7))-600)))</f>
        <v>0</v>
      </c>
      <c r="AV7" s="176">
        <f>IF(SUM(AU$4:AU$19)&gt;0,ROUND(1000*AU7/MAX(AU$4:AU$19),1),0)</f>
        <v>0</v>
      </c>
      <c r="AW7" s="177"/>
      <c r="AX7" s="161"/>
      <c r="AY7" s="162">
        <f>IF((60*HOUR(AW7)+MINUTE(AW7))&lt;=600,AX7+(60*HOUR(AW7)+MINUTE(AW7)),AX7+(600-3*ABS((60*HOUR(AW7)+MINUTE(AW7))-600)))</f>
        <v>0</v>
      </c>
      <c r="AZ7" s="176">
        <f>IF(SUM(AY$4:AY$19)&gt;0,ROUND(1000*AY7/MAX(AY$4:AY$19),1),0)</f>
        <v>0</v>
      </c>
      <c r="BA7" s="177">
        <v>0.4138888888888889</v>
      </c>
      <c r="BB7" s="161">
        <v>92</v>
      </c>
      <c r="BC7" s="162">
        <f>IF((60*HOUR(BA7)+MINUTE(BA7))&lt;=600,BB7+(60*HOUR(BA7)+MINUTE(BA7)),BB7+(600-3*ABS((60*HOUR(BA7)+MINUTE(BA7))-600)))</f>
        <v>688</v>
      </c>
      <c r="BD7" s="176">
        <f>IF(SUM(BC$4:BC$19)&gt;0,ROUND(1000*BC7/MAX(BC$4:BC$19),1),0)</f>
        <v>994.2</v>
      </c>
      <c r="BE7" s="177"/>
      <c r="BF7" s="161"/>
      <c r="BG7" s="162">
        <f>IF((60*HOUR(BE7)+MINUTE(BE7))&lt;=600,BF7+(60*HOUR(BE7)+MINUTE(BE7)),BF7+(600-3*ABS((60*HOUR(BE7)+MINUTE(BE7))-600)))</f>
        <v>0</v>
      </c>
      <c r="BH7" s="176">
        <f>IF(SUM(BG$4:BG$19)&gt;0,ROUND(1000*BG7/MAX(BG$4:BG$19),1),0)</f>
        <v>0</v>
      </c>
      <c r="BI7" s="177">
        <v>0.4159722222222222</v>
      </c>
      <c r="BJ7" s="161">
        <v>96</v>
      </c>
      <c r="BK7" s="162">
        <f>IF((60*HOUR(BI7)+MINUTE(BI7))&lt;=600,BJ7+(60*HOUR(BI7)+MINUTE(BI7)),BJ7+(600-3*ABS((60*HOUR(BI7)+MINUTE(BI7))-600)))</f>
        <v>695</v>
      </c>
      <c r="BL7" s="176">
        <f>IF(SUM(BK$4:BK$19)&gt;0,ROUND(1000*BK7/MAX(BK$4:BK$19),1),0)</f>
        <v>1000</v>
      </c>
      <c r="BM7" s="177"/>
      <c r="BN7" s="161"/>
      <c r="BO7" s="162">
        <f>IF((60*HOUR(BM7)+MINUTE(BM7))&lt;=600,BN7+(60*HOUR(BM7)+MINUTE(BM7)),BN7+(600-3*ABS((60*HOUR(BM7)+MINUTE(BM7))-600)))</f>
        <v>0</v>
      </c>
      <c r="BP7" s="176">
        <f>IF(SUM(BO$4:BO$19)&gt;0,ROUND(1000*BO7/MAX(BO$4:BO$19),1),0)</f>
        <v>0</v>
      </c>
      <c r="BQ7" s="177"/>
      <c r="BR7" s="161"/>
      <c r="BS7" s="162">
        <f>IF((60*HOUR(BQ7)+MINUTE(BQ7))&lt;=600,BR7+(60*HOUR(BQ7)+MINUTE(BQ7)),BR7+(600-3*ABS((60*HOUR(BQ7)+MINUTE(BQ7))-600)))</f>
        <v>0</v>
      </c>
      <c r="BT7" s="176">
        <f>IF(SUM(BS$4:BS$19)&gt;0,ROUND(1000*BS7/MAX(BS$4:BS$19),1),0)</f>
        <v>0</v>
      </c>
      <c r="BU7" s="177"/>
      <c r="BV7" s="161"/>
      <c r="BW7" s="162">
        <f>IF((60*HOUR(BU7)+MINUTE(BU7))&lt;=600,BV7+(60*HOUR(BU7)+MINUTE(BU7)),BV7+(600-3*ABS((60*HOUR(BU7)+MINUTE(BU7))-600)))</f>
        <v>0</v>
      </c>
      <c r="BX7" s="176">
        <f>IF(SUM(BW$4:BW$19)&gt;0,ROUND(1000*BW7/MAX(BW$4:BW$19),1),0)</f>
        <v>0</v>
      </c>
      <c r="BY7" s="177"/>
      <c r="BZ7" s="161"/>
      <c r="CA7" s="162">
        <f>IF((60*HOUR(BY7)+MINUTE(BY7))&lt;=600,BZ7+(60*HOUR(BY7)+MINUTE(BY7)),BZ7+(600-3*ABS((60*HOUR(BY7)+MINUTE(BY7))-600)))</f>
        <v>0</v>
      </c>
      <c r="CB7" s="176">
        <f>IF(SUM(CA$4:CA$19)&gt;0,ROUND(1000*CA7/MAX(CA$4:CA$19),1),0)</f>
        <v>0</v>
      </c>
      <c r="CC7" s="177">
        <v>0.4145833333333333</v>
      </c>
      <c r="CD7" s="161">
        <v>95</v>
      </c>
      <c r="CE7" s="162">
        <f>IF((60*HOUR(CC7)+MINUTE(CC7))&lt;=600,CD7+(60*HOUR(CC7)+MINUTE(CC7)),CD7+(600-3*ABS((60*HOUR(CC7)+MINUTE(CC7))-600)))</f>
        <v>692</v>
      </c>
      <c r="CF7" s="176">
        <f>IF(SUM(CE$4:CE$19)&gt;0,ROUND(1000*CE7/MAX(CE$4:CE$19),1),0)</f>
        <v>994.3</v>
      </c>
      <c r="CG7" s="177"/>
      <c r="CH7" s="161"/>
      <c r="CI7" s="162">
        <f>IF((60*HOUR(CG7)+MINUTE(CG7))&lt;=600,CH7+(60*HOUR(CG7)+MINUTE(CG7)),CH7+(600-3*ABS((60*HOUR(CG7)+MINUTE(CG7))-600)))</f>
        <v>0</v>
      </c>
      <c r="CJ7" s="176">
        <f>IF(SUM(CI$4:CI$19)&gt;0,ROUND(1000*CI7/MAX(CI$4:CI$19),1),0)</f>
        <v>0</v>
      </c>
      <c r="CK7" s="181"/>
      <c r="CL7" s="183">
        <f>LARGE((H7,L7,P7,T7,X7,AB7,AF7,AJ7,AN7,AR7,AV7,AZ7,BD7,BH7,BL7,BP7,BT7,BX7,CB7,CF7),7)</f>
        <v>987.1</v>
      </c>
      <c r="CM7" s="14"/>
    </row>
    <row r="8" spans="1:91" s="15" customFormat="1" ht="24" customHeight="1">
      <c r="A8" s="182">
        <f>RANK(C8,C$4:C$19)</f>
        <v>5</v>
      </c>
      <c r="B8" s="91" t="s">
        <v>42</v>
      </c>
      <c r="C8" s="158">
        <f>H8+L8+P8+T8+X8+AB8+AF8+AJ8+AN8+AR8+AV8+AZ8+BD8+BH8+BL8+BP8+BT8+BX8+CB8+CF8+CJ8-CK8-CL8</f>
        <v>5938.2</v>
      </c>
      <c r="D8" s="159">
        <f>ROUND(1000*C8/MAX(C$4:C$19),1)</f>
        <v>990.2</v>
      </c>
      <c r="E8" s="160"/>
      <c r="F8" s="161"/>
      <c r="G8" s="162">
        <f>IF((60*HOUR(E8)+MINUTE(E8))&lt;=600,F8+(60*HOUR(E8)+MINUTE(E8)),F8+(600-3*ABS((60*HOUR(E8)+MINUTE(E8))-600)))</f>
        <v>0</v>
      </c>
      <c r="H8" s="176">
        <f>IF(SUM(G$4:G$19)&gt;0,ROUND(1000*G8/MAX(G$4:G$19),1),0)</f>
        <v>0</v>
      </c>
      <c r="I8" s="177">
        <v>0.41805555555555557</v>
      </c>
      <c r="J8" s="161">
        <v>98</v>
      </c>
      <c r="K8" s="162">
        <f>IF((60*HOUR(I8)+MINUTE(I8))&lt;=600,J8+(60*HOUR(I8)+MINUTE(I8)),J8+(600-3*ABS((60*HOUR(I8)+MINUTE(I8))-600)))</f>
        <v>692</v>
      </c>
      <c r="L8" s="176">
        <f>IF(SUM(K$4:K$19)&gt;0,ROUND(1000*K8/MAX(K$4:K$19),1),0)</f>
        <v>991.4</v>
      </c>
      <c r="M8" s="177"/>
      <c r="N8" s="161"/>
      <c r="O8" s="162">
        <f>IF((60*HOUR(M8)+MINUTE(M8))&lt;=600,N8+(60*HOUR(M8)+MINUTE(M8)),N8+(600-3*ABS((60*HOUR(M8)+MINUTE(M8))-600)))</f>
        <v>0</v>
      </c>
      <c r="P8" s="176">
        <f>IF(SUM(O$4:O$19)&gt;0,ROUND(1000*O8/MAX(O$4:O$19),1),0)</f>
        <v>0</v>
      </c>
      <c r="Q8" s="177"/>
      <c r="R8" s="161"/>
      <c r="S8" s="162">
        <f>IF((60*HOUR(Q8)+MINUTE(Q8))&lt;=600,R8+(60*HOUR(Q8)+MINUTE(Q8)),R8+(600-3*ABS((60*HOUR(Q8)+MINUTE(Q8))-600)))</f>
        <v>0</v>
      </c>
      <c r="T8" s="176">
        <f>IF(SUM(S$4:S$19)&gt;0,ROUND(1000*S8/MAX(S$4:S$19),1),0)</f>
        <v>0</v>
      </c>
      <c r="U8" s="177">
        <v>0.4159722222222222</v>
      </c>
      <c r="V8" s="161">
        <v>75</v>
      </c>
      <c r="W8" s="162">
        <f>IF((60*HOUR(U8)+MINUTE(U8))&lt;=600,V8+(60*HOUR(U8)+MINUTE(U8)),V8+(600-3*ABS((60*HOUR(U8)+MINUTE(U8))-600)))</f>
        <v>674</v>
      </c>
      <c r="X8" s="176">
        <f>IF(SUM(W$4:W$19)&gt;0,ROUND(1000*W8/MAX(W$4:W$19),1),0)</f>
        <v>969.8</v>
      </c>
      <c r="Y8" s="177"/>
      <c r="Z8" s="161"/>
      <c r="AA8" s="162">
        <f>IF((60*HOUR(Y8)+MINUTE(Y8))&lt;=600,Z8+(60*HOUR(Y8)+MINUTE(Y8)),Z8+(600-3*ABS((60*HOUR(Y8)+MINUTE(Y8))-600)))</f>
        <v>0</v>
      </c>
      <c r="AB8" s="176">
        <f>IF(SUM(AA$4:AA$19)&gt;0,ROUND(1000*AA8/MAX(AA$4:AA$19),1),0)</f>
        <v>0</v>
      </c>
      <c r="AC8" s="177"/>
      <c r="AD8" s="161"/>
      <c r="AE8" s="162">
        <f>IF((60*HOUR(AC8)+MINUTE(AC8))&lt;=600,AD8+(60*HOUR(AC8)+MINUTE(AC8)),AD8+(600-3*ABS((60*HOUR(AC8)+MINUTE(AC8))-600)))</f>
        <v>0</v>
      </c>
      <c r="AF8" s="176">
        <f>IF(SUM(AE$4:AE$19)&gt;0,ROUND(1000*AE8/MAX(AE$4:AE$19),1),0)</f>
        <v>0</v>
      </c>
      <c r="AG8" s="177">
        <v>0.2465277777777778</v>
      </c>
      <c r="AH8" s="161">
        <v>92</v>
      </c>
      <c r="AI8" s="162">
        <f>IF((60*HOUR(AG8)+MINUTE(AG8))&lt;=600,AH8+(60*HOUR(AG8)+MINUTE(AG8)),AH8+(600-3*ABS((60*HOUR(AG8)+MINUTE(AG8))-600)))</f>
        <v>447</v>
      </c>
      <c r="AJ8" s="178">
        <f>IF(SUM(AI$4:AI$19)&gt;0,ROUND(1000*AI8/MAX(AI$4:AI$19),1),0)</f>
        <v>1000</v>
      </c>
      <c r="AK8" s="177"/>
      <c r="AL8" s="161"/>
      <c r="AM8" s="162">
        <f>IF((60*HOUR(AK8)+MINUTE(AK8))&lt;=600,AL8+(60*HOUR(AK8)+MINUTE(AK8)),AL8+(600-3*ABS((60*HOUR(AK8)+MINUTE(AK8))-600)))</f>
        <v>0</v>
      </c>
      <c r="AN8" s="176">
        <f>IF(SUM(AM$4:AM$19)&gt;0,ROUND(1000*AM8/MAX(AM$4:AM$19),1),0)</f>
        <v>0</v>
      </c>
      <c r="AO8" s="177">
        <v>0.4166666666666667</v>
      </c>
      <c r="AP8" s="161">
        <v>98</v>
      </c>
      <c r="AQ8" s="162">
        <f>IF((60*HOUR(AO8)+MINUTE(AO8))&lt;=600,AP8+(60*HOUR(AO8)+MINUTE(AO8)),AP8+(600-3*ABS((60*HOUR(AO8)+MINUTE(AO8))-600)))</f>
        <v>698</v>
      </c>
      <c r="AR8" s="176">
        <f>IF(SUM(AQ$4:AQ$19)&gt;0,ROUND(1000*AQ8/MAX(AQ$4:AQ$19),1),0)</f>
        <v>1000</v>
      </c>
      <c r="AS8" s="177"/>
      <c r="AT8" s="161"/>
      <c r="AU8" s="162">
        <f>IF((60*HOUR(AS8)+MINUTE(AS8))&lt;=600,AT8+(60*HOUR(AS8)+MINUTE(AS8)),AT8+(600-3*ABS((60*HOUR(AS8)+MINUTE(AS8))-600)))</f>
        <v>0</v>
      </c>
      <c r="AV8" s="176">
        <f>IF(SUM(AU$4:AU$19)&gt;0,ROUND(1000*AU8/MAX(AU$4:AU$19),1),0)</f>
        <v>0</v>
      </c>
      <c r="AW8" s="177"/>
      <c r="AX8" s="161"/>
      <c r="AY8" s="162">
        <f>IF((60*HOUR(AW8)+MINUTE(AW8))&lt;=600,AX8+(60*HOUR(AW8)+MINUTE(AW8)),AX8+(600-3*ABS((60*HOUR(AW8)+MINUTE(AW8))-600)))</f>
        <v>0</v>
      </c>
      <c r="AZ8" s="176">
        <f>IF(SUM(AY$4:AY$19)&gt;0,ROUND(1000*AY8/MAX(AY$4:AY$19),1),0)</f>
        <v>0</v>
      </c>
      <c r="BA8" s="177"/>
      <c r="BB8" s="161"/>
      <c r="BC8" s="162">
        <f>IF((60*HOUR(BA8)+MINUTE(BA8))&lt;=600,BB8+(60*HOUR(BA8)+MINUTE(BA8)),BB8+(600-3*ABS((60*HOUR(BA8)+MINUTE(BA8))-600)))</f>
        <v>0</v>
      </c>
      <c r="BD8" s="176">
        <f>IF(SUM(BC$4:BC$19)&gt;0,ROUND(1000*BC8/MAX(BC$4:BC$19),1),0)</f>
        <v>0</v>
      </c>
      <c r="BE8" s="177">
        <v>0.4173611111111111</v>
      </c>
      <c r="BF8" s="161">
        <v>85</v>
      </c>
      <c r="BG8" s="162">
        <f>IF((60*HOUR(BE8)+MINUTE(BE8))&lt;=600,BF8+(60*HOUR(BE8)+MINUTE(BE8)),BF8+(600-3*ABS((60*HOUR(BE8)+MINUTE(BE8))-600)))</f>
        <v>682</v>
      </c>
      <c r="BH8" s="176">
        <f>IF(SUM(BG$4:BG$19)&gt;0,ROUND(1000*BG8/MAX(BG$4:BG$19),1),0)</f>
        <v>985.5</v>
      </c>
      <c r="BI8" s="177"/>
      <c r="BJ8" s="161"/>
      <c r="BK8" s="162">
        <f>IF((60*HOUR(BI8)+MINUTE(BI8))&lt;=600,BJ8+(60*HOUR(BI8)+MINUTE(BI8)),BJ8+(600-3*ABS((60*HOUR(BI8)+MINUTE(BI8))-600)))</f>
        <v>0</v>
      </c>
      <c r="BL8" s="176">
        <f>IF(SUM(BK$4:BK$19)&gt;0,ROUND(1000*BK8/MAX(BK$4:BK$19),1),0)</f>
        <v>0</v>
      </c>
      <c r="BM8" s="177">
        <v>0.4159722222222222</v>
      </c>
      <c r="BN8" s="161">
        <v>80</v>
      </c>
      <c r="BO8" s="162">
        <f>IF((60*HOUR(BM8)+MINUTE(BM8))&lt;=600,BN8+(60*HOUR(BM8)+MINUTE(BM8)),BN8+(600-3*ABS((60*HOUR(BM8)+MINUTE(BM8))-600)))</f>
        <v>679</v>
      </c>
      <c r="BP8" s="176">
        <f>IF(SUM(BO$4:BO$19)&gt;0,ROUND(1000*BO8/MAX(BO$4:BO$19),1),0)</f>
        <v>972.8</v>
      </c>
      <c r="BQ8" s="177"/>
      <c r="BR8" s="161"/>
      <c r="BS8" s="162">
        <f>IF((60*HOUR(BQ8)+MINUTE(BQ8))&lt;=600,BR8+(60*HOUR(BQ8)+MINUTE(BQ8)),BR8+(600-3*ABS((60*HOUR(BQ8)+MINUTE(BQ8))-600)))</f>
        <v>0</v>
      </c>
      <c r="BT8" s="176">
        <f>IF(SUM(BS$4:BS$19)&gt;0,ROUND(1000*BS8/MAX(BS$4:BS$19),1),0)</f>
        <v>0</v>
      </c>
      <c r="BU8" s="177"/>
      <c r="BV8" s="161"/>
      <c r="BW8" s="162">
        <f>IF((60*HOUR(BU8)+MINUTE(BU8))&lt;=600,BV8+(60*HOUR(BU8)+MINUTE(BU8)),BV8+(600-3*ABS((60*HOUR(BU8)+MINUTE(BU8))-600)))</f>
        <v>0</v>
      </c>
      <c r="BX8" s="176">
        <f>IF(SUM(BW$4:BW$19)&gt;0,ROUND(1000*BW8/MAX(BW$4:BW$19),1),0)</f>
        <v>0</v>
      </c>
      <c r="BY8" s="177">
        <v>0.4166666666666667</v>
      </c>
      <c r="BZ8" s="161">
        <v>85</v>
      </c>
      <c r="CA8" s="162">
        <f>IF((60*HOUR(BY8)+MINUTE(BY8))&lt;=600,BZ8+(60*HOUR(BY8)+MINUTE(BY8)),BZ8+(600-3*ABS((60*HOUR(BY8)+MINUTE(BY8))-600)))</f>
        <v>685</v>
      </c>
      <c r="CB8" s="176">
        <f>IF(SUM(CA$4:CA$19)&gt;0,ROUND(1000*CA8/MAX(CA$4:CA$19),1),0)</f>
        <v>988.5</v>
      </c>
      <c r="CC8" s="177"/>
      <c r="CD8" s="161"/>
      <c r="CE8" s="162">
        <f>IF((60*HOUR(CC8)+MINUTE(CC8))&lt;=600,CD8+(60*HOUR(CC8)+MINUTE(CC8)),CD8+(600-3*ABS((60*HOUR(CC8)+MINUTE(CC8))-600)))</f>
        <v>0</v>
      </c>
      <c r="CF8" s="176">
        <f>IF(SUM(CE$4:CE$19)&gt;0,ROUND(1000*CE8/MAX(CE$4:CE$19),1),0)</f>
        <v>0</v>
      </c>
      <c r="CG8" s="177"/>
      <c r="CH8" s="161"/>
      <c r="CI8" s="162">
        <f>IF((60*HOUR(CG8)+MINUTE(CG8))&lt;=600,CH8+(60*HOUR(CG8)+MINUTE(CG8)),CH8+(600-3*ABS((60*HOUR(CG8)+MINUTE(CG8))-600)))</f>
        <v>0</v>
      </c>
      <c r="CJ8" s="176">
        <f>IF(SUM(CI$4:CI$19)&gt;0,ROUND(1000*CI8/MAX(CI$4:CI$19),1),0)</f>
        <v>0</v>
      </c>
      <c r="CK8" s="181"/>
      <c r="CL8" s="183">
        <f>LARGE((H8,L8,P8,T8,X8,AB8,AF8,AJ8,AN8,AR8,AV8,AZ8,BD8,BH8,BL8,BP8,BT8,BX8,CB8,CF8),7)</f>
        <v>969.8</v>
      </c>
      <c r="CM8" s="14"/>
    </row>
    <row r="9" spans="1:91" s="15" customFormat="1" ht="24" customHeight="1">
      <c r="A9" s="182">
        <f>RANK(C9,C$4:C$19)</f>
        <v>6</v>
      </c>
      <c r="B9" s="91" t="s">
        <v>75</v>
      </c>
      <c r="C9" s="158">
        <f>H9+L9+P9+T9+X9+AB9+AF9+AJ9+AN9+AR9+AV9+AZ9+BD9+BH9+BL9+BP9+BT9+BX9+CB9+CF9+CJ9-CK9-CL9</f>
        <v>5816.6</v>
      </c>
      <c r="D9" s="159">
        <f>ROUND(1000*C9/MAX(C$4:C$19),1)</f>
        <v>969.9</v>
      </c>
      <c r="E9" s="160"/>
      <c r="F9" s="161"/>
      <c r="G9" s="162">
        <f>IF((60*HOUR(E9)+MINUTE(E9))&lt;=600,F9+(60*HOUR(E9)+MINUTE(E9)),F9+(600-3*ABS((60*HOUR(E9)+MINUTE(E9))-600)))</f>
        <v>0</v>
      </c>
      <c r="H9" s="176">
        <f>IF(SUM(G$4:G$19)&gt;0,ROUND(1000*G9/MAX(G$4:G$19),1),0)</f>
        <v>0</v>
      </c>
      <c r="I9" s="177">
        <v>0.41805555555555557</v>
      </c>
      <c r="J9" s="161">
        <v>95</v>
      </c>
      <c r="K9" s="162">
        <f>IF((60*HOUR(I9)+MINUTE(I9))&lt;=600,J9+(60*HOUR(I9)+MINUTE(I9)),J9+(600-3*ABS((60*HOUR(I9)+MINUTE(I9))-600)))</f>
        <v>689</v>
      </c>
      <c r="L9" s="176">
        <f>IF(SUM(K$4:K$19)&gt;0,ROUND(1000*K9/MAX(K$4:K$19),1),0)</f>
        <v>987.1</v>
      </c>
      <c r="M9" s="177"/>
      <c r="N9" s="161"/>
      <c r="O9" s="162">
        <f>IF((60*HOUR(M9)+MINUTE(M9))&lt;=600,N9+(60*HOUR(M9)+MINUTE(M9)),N9+(600-3*ABS((60*HOUR(M9)+MINUTE(M9))-600)))</f>
        <v>0</v>
      </c>
      <c r="P9" s="176">
        <f>IF(SUM(O$4:O$19)&gt;0,ROUND(1000*O9/MAX(O$4:O$19),1),0)</f>
        <v>0</v>
      </c>
      <c r="Q9" s="177"/>
      <c r="R9" s="161"/>
      <c r="S9" s="162">
        <f>IF((60*HOUR(Q9)+MINUTE(Q9))&lt;=600,R9+(60*HOUR(Q9)+MINUTE(Q9)),R9+(600-3*ABS((60*HOUR(Q9)+MINUTE(Q9))-600)))</f>
        <v>0</v>
      </c>
      <c r="T9" s="176">
        <f>IF(SUM(S$4:S$19)&gt;0,ROUND(1000*S9/MAX(S$4:S$19),1),0)</f>
        <v>0</v>
      </c>
      <c r="U9" s="177">
        <v>0.4138888888888889</v>
      </c>
      <c r="V9" s="161">
        <v>95</v>
      </c>
      <c r="W9" s="162">
        <f>IF((60*HOUR(U9)+MINUTE(U9))&lt;=600,V9+(60*HOUR(U9)+MINUTE(U9)),V9+(600-3*ABS((60*HOUR(U9)+MINUTE(U9))-600)))</f>
        <v>691</v>
      </c>
      <c r="X9" s="176">
        <f>IF(SUM(W$4:W$19)&gt;0,ROUND(1000*W9/MAX(W$4:W$19),1),0)</f>
        <v>994.2</v>
      </c>
      <c r="Y9" s="177"/>
      <c r="Z9" s="161"/>
      <c r="AA9" s="162">
        <f>IF((60*HOUR(Y9)+MINUTE(Y9))&lt;=600,Z9+(60*HOUR(Y9)+MINUTE(Y9)),Z9+(600-3*ABS((60*HOUR(Y9)+MINUTE(Y9))-600)))</f>
        <v>0</v>
      </c>
      <c r="AB9" s="176">
        <f>IF(SUM(AA$4:AA$19)&gt;0,ROUND(1000*AA9/MAX(AA$4:AA$19),1),0)</f>
        <v>0</v>
      </c>
      <c r="AC9" s="177"/>
      <c r="AD9" s="161"/>
      <c r="AE9" s="162">
        <f>IF((60*HOUR(AC9)+MINUTE(AC9))&lt;=600,AD9+(60*HOUR(AC9)+MINUTE(AC9)),AD9+(600-3*ABS((60*HOUR(AC9)+MINUTE(AC9))-600)))</f>
        <v>0</v>
      </c>
      <c r="AF9" s="176">
        <f>IF(SUM(AE$4:AE$19)&gt;0,ROUND(1000*AE9/MAX(AE$4:AE$19),1),0)</f>
        <v>0</v>
      </c>
      <c r="AG9" s="177"/>
      <c r="AH9" s="161"/>
      <c r="AI9" s="162">
        <f>IF((60*HOUR(AG9)+MINUTE(AG9))&lt;=600,AH9+(60*HOUR(AG9)+MINUTE(AG9)),AH9+(600-3*ABS((60*HOUR(AG9)+MINUTE(AG9))-600)))</f>
        <v>0</v>
      </c>
      <c r="AJ9" s="178">
        <f>IF(SUM(AI$4:AI$19)&gt;0,ROUND(1000*AI9/MAX(AI$4:AI$19),1),0)</f>
        <v>0</v>
      </c>
      <c r="AK9" s="177">
        <v>0.4159722222222222</v>
      </c>
      <c r="AL9" s="161">
        <v>90</v>
      </c>
      <c r="AM9" s="162">
        <f>IF((60*HOUR(AK9)+MINUTE(AK9))&lt;=600,AL9+(60*HOUR(AK9)+MINUTE(AK9)),AL9+(600-3*ABS((60*HOUR(AK9)+MINUTE(AK9))-600)))</f>
        <v>689</v>
      </c>
      <c r="AN9" s="176">
        <f>IF(SUM(AM$4:AM$19)&gt;0,ROUND(1000*AM9/MAX(AM$4:AM$19),1),0)</f>
        <v>1000</v>
      </c>
      <c r="AO9" s="177"/>
      <c r="AP9" s="161"/>
      <c r="AQ9" s="162">
        <f>IF((60*HOUR(AO9)+MINUTE(AO9))&lt;=600,AP9+(60*HOUR(AO9)+MINUTE(AO9)),AP9+(600-3*ABS((60*HOUR(AO9)+MINUTE(AO9))-600)))</f>
        <v>0</v>
      </c>
      <c r="AR9" s="176">
        <f>IF(SUM(AQ$4:AQ$19)&gt;0,ROUND(1000*AQ9/MAX(AQ$4:AQ$19),1),0)</f>
        <v>0</v>
      </c>
      <c r="AS9" s="177">
        <v>0.4166666666666667</v>
      </c>
      <c r="AT9" s="161">
        <v>100</v>
      </c>
      <c r="AU9" s="162">
        <f>IF((60*HOUR(AS9)+MINUTE(AS9))&lt;=600,AT9+(60*HOUR(AS9)+MINUTE(AS9)),AT9+(600-3*ABS((60*HOUR(AS9)+MINUTE(AS9))-600)))</f>
        <v>700</v>
      </c>
      <c r="AV9" s="176">
        <f>IF(SUM(AU$4:AU$19)&gt;0,ROUND(1000*AU9/MAX(AU$4:AU$19),1),0)</f>
        <v>1000</v>
      </c>
      <c r="AW9" s="177"/>
      <c r="AX9" s="161"/>
      <c r="AY9" s="162">
        <f>IF((60*HOUR(AW9)+MINUTE(AW9))&lt;=600,AX9+(60*HOUR(AW9)+MINUTE(AW9)),AX9+(600-3*ABS((60*HOUR(AW9)+MINUTE(AW9))-600)))</f>
        <v>0</v>
      </c>
      <c r="AZ9" s="176">
        <f>IF(SUM(AY$4:AY$19)&gt;0,ROUND(1000*AY9/MAX(AY$4:AY$19),1),0)</f>
        <v>0</v>
      </c>
      <c r="BA9" s="177">
        <v>0.33888888888888885</v>
      </c>
      <c r="BB9" s="161">
        <v>93</v>
      </c>
      <c r="BC9" s="162">
        <f>IF((60*HOUR(BA9)+MINUTE(BA9))&lt;=600,BB9+(60*HOUR(BA9)+MINUTE(BA9)),BB9+(600-3*ABS((60*HOUR(BA9)+MINUTE(BA9))-600)))</f>
        <v>581</v>
      </c>
      <c r="BD9" s="176">
        <f>IF(SUM(BC$4:BC$19)&gt;0,ROUND(1000*BC9/MAX(BC$4:BC$19),1),0)</f>
        <v>839.6</v>
      </c>
      <c r="BE9" s="177"/>
      <c r="BF9" s="161"/>
      <c r="BG9" s="162">
        <f>IF((60*HOUR(BE9)+MINUTE(BE9))&lt;=600,BF9+(60*HOUR(BE9)+MINUTE(BE9)),BF9+(600-3*ABS((60*HOUR(BE9)+MINUTE(BE9))-600)))</f>
        <v>0</v>
      </c>
      <c r="BH9" s="176">
        <f>IF(SUM(BG$4:BG$19)&gt;0,ROUND(1000*BG9/MAX(BG$4:BG$19),1),0)</f>
        <v>0</v>
      </c>
      <c r="BI9" s="177">
        <v>0.4152777777777778</v>
      </c>
      <c r="BJ9" s="161">
        <v>94</v>
      </c>
      <c r="BK9" s="162">
        <f>IF((60*HOUR(BI9)+MINUTE(BI9))&lt;=600,BJ9+(60*HOUR(BI9)+MINUTE(BI9)),BJ9+(600-3*ABS((60*HOUR(BI9)+MINUTE(BI9))-600)))</f>
        <v>692</v>
      </c>
      <c r="BL9" s="176">
        <f>IF(SUM(BK$4:BK$19)&gt;0,ROUND(1000*BK9/MAX(BK$4:BK$19),1),0)</f>
        <v>995.7</v>
      </c>
      <c r="BM9" s="177"/>
      <c r="BN9" s="161"/>
      <c r="BO9" s="162">
        <f>IF((60*HOUR(BM9)+MINUTE(BM9))&lt;=600,BN9+(60*HOUR(BM9)+MINUTE(BM9)),BN9+(600-3*ABS((60*HOUR(BM9)+MINUTE(BM9))-600)))</f>
        <v>0</v>
      </c>
      <c r="BP9" s="176">
        <f>IF(SUM(BO$4:BO$19)&gt;0,ROUND(1000*BO9/MAX(BO$4:BO$19),1),0)</f>
        <v>0</v>
      </c>
      <c r="BQ9" s="177"/>
      <c r="BR9" s="161"/>
      <c r="BS9" s="162">
        <f>IF((60*HOUR(BQ9)+MINUTE(BQ9))&lt;=600,BR9+(60*HOUR(BQ9)+MINUTE(BQ9)),BR9+(600-3*ABS((60*HOUR(BQ9)+MINUTE(BQ9))-600)))</f>
        <v>0</v>
      </c>
      <c r="BT9" s="176">
        <f>IF(SUM(BS$4:BS$19)&gt;0,ROUND(1000*BS9/MAX(BS$4:BS$19),1),0)</f>
        <v>0</v>
      </c>
      <c r="BU9" s="177"/>
      <c r="BV9" s="161"/>
      <c r="BW9" s="162">
        <f>IF((60*HOUR(BU9)+MINUTE(BU9))&lt;=600,BV9+(60*HOUR(BU9)+MINUTE(BU9)),BV9+(600-3*ABS((60*HOUR(BU9)+MINUTE(BU9))-600)))</f>
        <v>0</v>
      </c>
      <c r="BX9" s="176">
        <f>IF(SUM(BW$4:BW$19)&gt;0,ROUND(1000*BW9/MAX(BW$4:BW$19),1),0)</f>
        <v>0</v>
      </c>
      <c r="BY9" s="177">
        <v>0.33055555555555555</v>
      </c>
      <c r="BZ9" s="161">
        <v>0</v>
      </c>
      <c r="CA9" s="162">
        <f>IF((60*HOUR(BY9)+MINUTE(BY9))&lt;=600,BZ9+(60*HOUR(BY9)+MINUTE(BY9)),BZ9+(600-3*ABS((60*HOUR(BY9)+MINUTE(BY9))-600)))</f>
        <v>476</v>
      </c>
      <c r="CB9" s="176">
        <f>IF(SUM(CA$4:CA$19)&gt;0,ROUND(1000*CA9/MAX(CA$4:CA$19),1),0)</f>
        <v>686.9</v>
      </c>
      <c r="CC9" s="177"/>
      <c r="CD9" s="161"/>
      <c r="CE9" s="162">
        <f>IF((60*HOUR(CC9)+MINUTE(CC9))&lt;=600,CD9+(60*HOUR(CC9)+MINUTE(CC9)),CD9+(600-3*ABS((60*HOUR(CC9)+MINUTE(CC9))-600)))</f>
        <v>0</v>
      </c>
      <c r="CF9" s="176">
        <f>IF(SUM(CE$4:CE$19)&gt;0,ROUND(1000*CE9/MAX(CE$4:CE$19),1),0)</f>
        <v>0</v>
      </c>
      <c r="CG9" s="177"/>
      <c r="CH9" s="161"/>
      <c r="CI9" s="162">
        <f>IF((60*HOUR(CG9)+MINUTE(CG9))&lt;=600,CH9+(60*HOUR(CG9)+MINUTE(CG9)),CH9+(600-3*ABS((60*HOUR(CG9)+MINUTE(CG9))-600)))</f>
        <v>0</v>
      </c>
      <c r="CJ9" s="176">
        <f>IF(SUM(CI$4:CI$19)&gt;0,ROUND(1000*CI9/MAX(CI$4:CI$19),1),0)</f>
        <v>0</v>
      </c>
      <c r="CK9" s="181"/>
      <c r="CL9" s="183">
        <f>LARGE((H9,L9,P9,T9,X9,AB9,AF9,AJ9,AN9,AR9,AV9,AZ9,BD9,BH9,BL9,BP9,BT9,BX9,CB9,CF9),7)</f>
        <v>686.9</v>
      </c>
      <c r="CM9" s="14"/>
    </row>
    <row r="10" spans="1:91" s="15" customFormat="1" ht="24" customHeight="1">
      <c r="A10" s="182">
        <f>RANK(C10,C$4:C$19)</f>
        <v>7</v>
      </c>
      <c r="B10" s="91" t="s">
        <v>15</v>
      </c>
      <c r="C10" s="158">
        <f>H10+L10+P10+T10+X10+AB10+AF10+AJ10+AN10+AR10+AV10+AZ10+BD10+BH10+BL10+BP10+BT10+BX10+CB10+CF10+CJ10-CK10-CL10</f>
        <v>5813.000000000001</v>
      </c>
      <c r="D10" s="159">
        <f>ROUND(1000*C10/MAX(C$4:C$19),1)</f>
        <v>969.3</v>
      </c>
      <c r="E10" s="160"/>
      <c r="F10" s="161"/>
      <c r="G10" s="162">
        <f>IF((60*HOUR(E10)+MINUTE(E10))&lt;=600,F10+(60*HOUR(E10)+MINUTE(E10)),F10+(600-3*ABS((60*HOUR(E10)+MINUTE(E10))-600)))</f>
        <v>0</v>
      </c>
      <c r="H10" s="176">
        <f>IF(SUM(G$4:G$19)&gt;0,ROUND(1000*G10/MAX(G$4:G$19),1),0)</f>
        <v>0</v>
      </c>
      <c r="I10" s="177">
        <v>0.4166666666666667</v>
      </c>
      <c r="J10" s="161">
        <v>97</v>
      </c>
      <c r="K10" s="162">
        <f>IF((60*HOUR(I10)+MINUTE(I10))&lt;=600,J10+(60*HOUR(I10)+MINUTE(I10)),J10+(600-3*ABS((60*HOUR(I10)+MINUTE(I10))-600)))</f>
        <v>697</v>
      </c>
      <c r="L10" s="176">
        <f>IF(SUM(K$4:K$19)&gt;0,ROUND(1000*K10/MAX(K$4:K$19),1),0)</f>
        <v>998.6</v>
      </c>
      <c r="M10" s="177"/>
      <c r="N10" s="161"/>
      <c r="O10" s="162">
        <f>IF((60*HOUR(M10)+MINUTE(M10))&lt;=600,N10+(60*HOUR(M10)+MINUTE(M10)),N10+(600-3*ABS((60*HOUR(M10)+MINUTE(M10))-600)))</f>
        <v>0</v>
      </c>
      <c r="P10" s="176">
        <f>IF(SUM(O$4:O$19)&gt;0,ROUND(1000*O10/MAX(O$4:O$19),1),0)</f>
        <v>0</v>
      </c>
      <c r="Q10" s="177"/>
      <c r="R10" s="161"/>
      <c r="S10" s="162">
        <f>IF((60*HOUR(Q10)+MINUTE(Q10))&lt;=600,R10+(60*HOUR(Q10)+MINUTE(Q10)),R10+(600-3*ABS((60*HOUR(Q10)+MINUTE(Q10))-600)))</f>
        <v>0</v>
      </c>
      <c r="T10" s="176">
        <f>IF(SUM(S$4:S$19)&gt;0,ROUND(1000*S10/MAX(S$4:S$19),1),0)</f>
        <v>0</v>
      </c>
      <c r="U10" s="177"/>
      <c r="V10" s="161"/>
      <c r="W10" s="162">
        <f>IF((60*HOUR(U10)+MINUTE(U10))&lt;=600,V10+(60*HOUR(U10)+MINUTE(U10)),V10+(600-3*ABS((60*HOUR(U10)+MINUTE(U10))-600)))</f>
        <v>0</v>
      </c>
      <c r="X10" s="176">
        <f>IF(SUM(W$4:W$19)&gt;0,ROUND(1000*W10/MAX(W$4:W$19),1),0)</f>
        <v>0</v>
      </c>
      <c r="Y10" s="177">
        <v>0.3340277777777778</v>
      </c>
      <c r="Z10" s="161">
        <v>94</v>
      </c>
      <c r="AA10" s="162">
        <f>IF((60*HOUR(Y10)+MINUTE(Y10))&lt;=600,Z10+(60*HOUR(Y10)+MINUTE(Y10)),Z10+(600-3*ABS((60*HOUR(Y10)+MINUTE(Y10))-600)))</f>
        <v>575</v>
      </c>
      <c r="AB10" s="176">
        <f>IF(SUM(AA$4:AA$19)&gt;0,ROUND(1000*AA10/MAX(AA$4:AA$19),1),0)</f>
        <v>827.3</v>
      </c>
      <c r="AC10" s="177"/>
      <c r="AD10" s="161"/>
      <c r="AE10" s="162">
        <f>IF((60*HOUR(AC10)+MINUTE(AC10))&lt;=600,AD10+(60*HOUR(AC10)+MINUTE(AC10)),AD10+(600-3*ABS((60*HOUR(AC10)+MINUTE(AC10))-600)))</f>
        <v>0</v>
      </c>
      <c r="AF10" s="176">
        <f>IF(SUM(AE$4:AE$19)&gt;0,ROUND(1000*AE10/MAX(AE$4:AE$19),1),0)</f>
        <v>0</v>
      </c>
      <c r="AG10" s="177">
        <v>0.15208333333333332</v>
      </c>
      <c r="AH10" s="161">
        <v>80</v>
      </c>
      <c r="AI10" s="162">
        <f>IF((60*HOUR(AG10)+MINUTE(AG10))&lt;=600,AH10+(60*HOUR(AG10)+MINUTE(AG10)),AH10+(600-3*ABS((60*HOUR(AG10)+MINUTE(AG10))-600)))</f>
        <v>299</v>
      </c>
      <c r="AJ10" s="178">
        <f>IF(SUM(AI$4:AI$19)&gt;0,ROUND(1000*AI10/MAX(AI$4:AI$19),1),0)</f>
        <v>668.9</v>
      </c>
      <c r="AK10" s="177"/>
      <c r="AL10" s="161"/>
      <c r="AM10" s="162">
        <f>IF((60*HOUR(AK10)+MINUTE(AK10))&lt;=600,AL10+(60*HOUR(AK10)+MINUTE(AK10)),AL10+(600-3*ABS((60*HOUR(AK10)+MINUTE(AK10))-600)))</f>
        <v>0</v>
      </c>
      <c r="AN10" s="176">
        <f>IF(SUM(AM$4:AM$19)&gt;0,ROUND(1000*AM10/MAX(AM$4:AM$19),1),0)</f>
        <v>0</v>
      </c>
      <c r="AO10" s="177">
        <v>0.4152777777777778</v>
      </c>
      <c r="AP10" s="161">
        <v>96</v>
      </c>
      <c r="AQ10" s="162">
        <f>IF((60*HOUR(AO10)+MINUTE(AO10))&lt;=600,AP10+(60*HOUR(AO10)+MINUTE(AO10)),AP10+(600-3*ABS((60*HOUR(AO10)+MINUTE(AO10))-600)))</f>
        <v>694</v>
      </c>
      <c r="AR10" s="176">
        <f>IF(SUM(AQ$4:AQ$19)&gt;0,ROUND(1000*AQ10/MAX(AQ$4:AQ$19),1),0)</f>
        <v>994.3</v>
      </c>
      <c r="AS10" s="177"/>
      <c r="AT10" s="161"/>
      <c r="AU10" s="162">
        <f>IF((60*HOUR(AS10)+MINUTE(AS10))&lt;=600,AT10+(60*HOUR(AS10)+MINUTE(AS10)),AT10+(600-3*ABS((60*HOUR(AS10)+MINUTE(AS10))-600)))</f>
        <v>0</v>
      </c>
      <c r="AV10" s="176">
        <f>IF(SUM(AU$4:AU$19)&gt;0,ROUND(1000*AU10/MAX(AU$4:AU$19),1),0)</f>
        <v>0</v>
      </c>
      <c r="AW10" s="177"/>
      <c r="AX10" s="161"/>
      <c r="AY10" s="162">
        <f>IF((60*HOUR(AW10)+MINUTE(AW10))&lt;=600,AX10+(60*HOUR(AW10)+MINUTE(AW10)),AX10+(600-3*ABS((60*HOUR(AW10)+MINUTE(AW10))-600)))</f>
        <v>0</v>
      </c>
      <c r="AZ10" s="176">
        <f>IF(SUM(AY$4:AY$19)&gt;0,ROUND(1000*AY10/MAX(AY$4:AY$19),1),0)</f>
        <v>0</v>
      </c>
      <c r="BA10" s="177"/>
      <c r="BB10" s="161"/>
      <c r="BC10" s="162">
        <f>IF((60*HOUR(BA10)+MINUTE(BA10))&lt;=600,BB10+(60*HOUR(BA10)+MINUTE(BA10)),BB10+(600-3*ABS((60*HOUR(BA10)+MINUTE(BA10))-600)))</f>
        <v>0</v>
      </c>
      <c r="BD10" s="176">
        <f>IF(SUM(BC$4:BC$19)&gt;0,ROUND(1000*BC10/MAX(BC$4:BC$19),1),0)</f>
        <v>0</v>
      </c>
      <c r="BE10" s="177">
        <v>0.4166666666666667</v>
      </c>
      <c r="BF10" s="161">
        <v>92</v>
      </c>
      <c r="BG10" s="162">
        <f>IF((60*HOUR(BE10)+MINUTE(BE10))&lt;=600,BF10+(60*HOUR(BE10)+MINUTE(BE10)),BF10+(600-3*ABS((60*HOUR(BE10)+MINUTE(BE10))-600)))</f>
        <v>692</v>
      </c>
      <c r="BH10" s="176">
        <f>IF(SUM(BG$4:BG$19)&gt;0,ROUND(1000*BG10/MAX(BG$4:BG$19),1),0)</f>
        <v>1000</v>
      </c>
      <c r="BI10" s="177"/>
      <c r="BJ10" s="161"/>
      <c r="BK10" s="162">
        <f>IF((60*HOUR(BI10)+MINUTE(BI10))&lt;=600,BJ10+(60*HOUR(BI10)+MINUTE(BI10)),BJ10+(600-3*ABS((60*HOUR(BI10)+MINUTE(BI10))-600)))</f>
        <v>0</v>
      </c>
      <c r="BL10" s="176">
        <f>IF(SUM(BK$4:BK$19)&gt;0,ROUND(1000*BK10/MAX(BK$4:BK$19),1),0)</f>
        <v>0</v>
      </c>
      <c r="BM10" s="177"/>
      <c r="BN10" s="161"/>
      <c r="BO10" s="162">
        <f>IF((60*HOUR(BM10)+MINUTE(BM10))&lt;=600,BN10+(60*HOUR(BM10)+MINUTE(BM10)),BN10+(600-3*ABS((60*HOUR(BM10)+MINUTE(BM10))-600)))</f>
        <v>0</v>
      </c>
      <c r="BP10" s="176">
        <f>IF(SUM(BO$4:BO$19)&gt;0,ROUND(1000*BO10/MAX(BO$4:BO$19),1),0)</f>
        <v>0</v>
      </c>
      <c r="BQ10" s="177">
        <v>0.4159722222222222</v>
      </c>
      <c r="BR10" s="161">
        <v>96</v>
      </c>
      <c r="BS10" s="162">
        <f>IF((60*HOUR(BQ10)+MINUTE(BQ10))&lt;=600,BR10+(60*HOUR(BQ10)+MINUTE(BQ10)),BR10+(600-3*ABS((60*HOUR(BQ10)+MINUTE(BQ10))-600)))</f>
        <v>695</v>
      </c>
      <c r="BT10" s="176">
        <f>IF(SUM(BS$4:BS$19)&gt;0,ROUND(1000*BS10/MAX(BS$4:BS$19),1),0)</f>
        <v>997.1</v>
      </c>
      <c r="BU10" s="177"/>
      <c r="BV10" s="161"/>
      <c r="BW10" s="162">
        <f>IF((60*HOUR(BU10)+MINUTE(BU10))&lt;=600,BV10+(60*HOUR(BU10)+MINUTE(BU10)),BV10+(600-3*ABS((60*HOUR(BU10)+MINUTE(BU10))-600)))</f>
        <v>0</v>
      </c>
      <c r="BX10" s="176">
        <f>IF(SUM(BW$4:BW$19)&gt;0,ROUND(1000*BW10/MAX(BW$4:BW$19),1),0)</f>
        <v>0</v>
      </c>
      <c r="BY10" s="177"/>
      <c r="BZ10" s="161"/>
      <c r="CA10" s="162">
        <f>IF((60*HOUR(BY10)+MINUTE(BY10))&lt;=600,BZ10+(60*HOUR(BY10)+MINUTE(BY10)),BZ10+(600-3*ABS((60*HOUR(BY10)+MINUTE(BY10))-600)))</f>
        <v>0</v>
      </c>
      <c r="CB10" s="176">
        <f>IF(SUM(CA$4:CA$19)&gt;0,ROUND(1000*CA10/MAX(CA$4:CA$19),1),0)</f>
        <v>0</v>
      </c>
      <c r="CC10" s="177">
        <v>0.4138888888888889</v>
      </c>
      <c r="CD10" s="161">
        <v>97</v>
      </c>
      <c r="CE10" s="162">
        <f>IF((60*HOUR(CC10)+MINUTE(CC10))&lt;=600,CD10+(60*HOUR(CC10)+MINUTE(CC10)),CD10+(600-3*ABS((60*HOUR(CC10)+MINUTE(CC10))-600)))</f>
        <v>693</v>
      </c>
      <c r="CF10" s="176">
        <f>IF(SUM(CE$4:CE$19)&gt;0,ROUND(1000*CE10/MAX(CE$4:CE$19),1),0)</f>
        <v>995.7</v>
      </c>
      <c r="CG10" s="177"/>
      <c r="CH10" s="161"/>
      <c r="CI10" s="162">
        <f>IF((60*HOUR(CG10)+MINUTE(CG10))&lt;=600,CH10+(60*HOUR(CG10)+MINUTE(CG10)),CH10+(600-3*ABS((60*HOUR(CG10)+MINUTE(CG10))-600)))</f>
        <v>0</v>
      </c>
      <c r="CJ10" s="176">
        <f>IF(SUM(CI$4:CI$19)&gt;0,ROUND(1000*CI10/MAX(CI$4:CI$19),1),0)</f>
        <v>0</v>
      </c>
      <c r="CK10" s="181"/>
      <c r="CL10" s="183">
        <f>LARGE((H10,L10,P10,T10,X10,AB10,AF10,AJ10,AN10,AR10,AV10,AZ10,BD10,BH10,BL10,BP10,BT10,BX10,CB10,CF10),7)</f>
        <v>668.9</v>
      </c>
      <c r="CM10" s="14"/>
    </row>
    <row r="11" spans="1:91" s="15" customFormat="1" ht="24" customHeight="1">
      <c r="A11" s="182">
        <f>RANK(C11,C$4:C$19)</f>
        <v>8</v>
      </c>
      <c r="B11" s="91" t="s">
        <v>78</v>
      </c>
      <c r="C11" s="158">
        <f>H11+L11+P11+T11+X11+AB11+AF11+AJ11+AN11+AR11+AV11+AZ11+BD11+BH11+BL11+BP11+BT11+BX11+CB11+CF11+CJ11-CK11-CL11</f>
        <v>5807.3</v>
      </c>
      <c r="D11" s="159">
        <f>ROUND(1000*C11/MAX(C$4:C$19),1)</f>
        <v>968.3</v>
      </c>
      <c r="E11" s="160"/>
      <c r="F11" s="161"/>
      <c r="G11" s="162">
        <f t="shared" si="0"/>
        <v>0</v>
      </c>
      <c r="H11" s="176">
        <f>IF(SUM(G$4:G$19)&gt;0,ROUND(1000*G11/MAX(G$4:G$19),1),0)</f>
        <v>0</v>
      </c>
      <c r="I11" s="177">
        <v>0.3958333333333333</v>
      </c>
      <c r="J11" s="161">
        <v>90</v>
      </c>
      <c r="K11" s="162">
        <f t="shared" si="1"/>
        <v>660</v>
      </c>
      <c r="L11" s="176">
        <f>IF(SUM(K$4:K$19)&gt;0,ROUND(1000*K11/MAX(K$4:K$19),1),0)</f>
        <v>945.6</v>
      </c>
      <c r="M11" s="177"/>
      <c r="N11" s="161"/>
      <c r="O11" s="162">
        <f t="shared" si="2"/>
        <v>0</v>
      </c>
      <c r="P11" s="176">
        <f>IF(SUM(O$4:O$19)&gt;0,ROUND(1000*O11/MAX(O$4:O$19),1),0)</f>
        <v>0</v>
      </c>
      <c r="Q11" s="177"/>
      <c r="R11" s="161"/>
      <c r="S11" s="162">
        <f t="shared" si="3"/>
        <v>0</v>
      </c>
      <c r="T11" s="176">
        <f>IF(SUM(S$4:S$19)&gt;0,ROUND(1000*S11/MAX(S$4:S$19),1),0)</f>
        <v>0</v>
      </c>
      <c r="U11" s="177">
        <v>0.40902777777777777</v>
      </c>
      <c r="V11" s="161">
        <v>92</v>
      </c>
      <c r="W11" s="162">
        <f t="shared" si="4"/>
        <v>681</v>
      </c>
      <c r="X11" s="176">
        <f>IF(SUM(W$4:W$19)&gt;0,ROUND(1000*W11/MAX(W$4:W$19),1),0)</f>
        <v>979.9</v>
      </c>
      <c r="Y11" s="177"/>
      <c r="Z11" s="161"/>
      <c r="AA11" s="162">
        <f t="shared" si="5"/>
        <v>0</v>
      </c>
      <c r="AB11" s="176">
        <f>IF(SUM(AA$4:AA$19)&gt;0,ROUND(1000*AA11/MAX(AA$4:AA$19),1),0)</f>
        <v>0</v>
      </c>
      <c r="AC11" s="177">
        <v>0.3965277777777778</v>
      </c>
      <c r="AD11" s="161">
        <v>60</v>
      </c>
      <c r="AE11" s="162">
        <f t="shared" si="6"/>
        <v>631</v>
      </c>
      <c r="AF11" s="176">
        <f>IF(SUM(AE$4:AE$19)&gt;0,ROUND(1000*AE11/MAX(AE$4:AE$19),1),0)</f>
        <v>907.9</v>
      </c>
      <c r="AG11" s="177"/>
      <c r="AH11" s="161"/>
      <c r="AI11" s="162">
        <f t="shared" si="7"/>
        <v>0</v>
      </c>
      <c r="AJ11" s="178">
        <f>IF(SUM(AI$4:AI$19)&gt;0,ROUND(1000*AI11/MAX(AI$4:AI$19),1),0)</f>
        <v>0</v>
      </c>
      <c r="AK11" s="177">
        <v>0.29305555555555557</v>
      </c>
      <c r="AL11" s="161">
        <v>75</v>
      </c>
      <c r="AM11" s="162">
        <f t="shared" si="8"/>
        <v>497</v>
      </c>
      <c r="AN11" s="176">
        <f>IF(SUM(AM$4:AM$19)&gt;0,ROUND(1000*AM11/MAX(AM$4:AM$19),1),0)</f>
        <v>721.3</v>
      </c>
      <c r="AO11" s="177"/>
      <c r="AP11" s="161"/>
      <c r="AQ11" s="162">
        <f t="shared" si="9"/>
        <v>0</v>
      </c>
      <c r="AR11" s="176">
        <f>IF(SUM(AQ$4:AQ$19)&gt;0,ROUND(1000*AQ11/MAX(AQ$4:AQ$19),1),0)</f>
        <v>0</v>
      </c>
      <c r="AS11" s="177"/>
      <c r="AT11" s="161"/>
      <c r="AU11" s="162">
        <f t="shared" si="10"/>
        <v>0</v>
      </c>
      <c r="AV11" s="176">
        <f>IF(SUM(AU$4:AU$19)&gt;0,ROUND(1000*AU11/MAX(AU$4:AU$19),1),0)</f>
        <v>0</v>
      </c>
      <c r="AW11" s="177">
        <v>0.4076388888888889</v>
      </c>
      <c r="AX11" s="161">
        <v>85</v>
      </c>
      <c r="AY11" s="162">
        <f t="shared" si="11"/>
        <v>672</v>
      </c>
      <c r="AZ11" s="176">
        <f>IF(SUM(AY$4:AY$19)&gt;0,ROUND(1000*AY11/MAX(AY$4:AY$19),1),0)</f>
        <v>975.3</v>
      </c>
      <c r="BA11" s="177"/>
      <c r="BB11" s="161"/>
      <c r="BC11" s="162">
        <f t="shared" si="12"/>
        <v>0</v>
      </c>
      <c r="BD11" s="176">
        <f>IF(SUM(BC$4:BC$19)&gt;0,ROUND(1000*BC11/MAX(BC$4:BC$19),1),0)</f>
        <v>0</v>
      </c>
      <c r="BE11" s="177"/>
      <c r="BF11" s="161"/>
      <c r="BG11" s="162">
        <f t="shared" si="13"/>
        <v>0</v>
      </c>
      <c r="BH11" s="176">
        <f>IF(SUM(BG$4:BG$19)&gt;0,ROUND(1000*BG11/MAX(BG$4:BG$19),1),0)</f>
        <v>0</v>
      </c>
      <c r="BI11" s="177">
        <v>0.4138888888888889</v>
      </c>
      <c r="BJ11" s="161">
        <v>98</v>
      </c>
      <c r="BK11" s="162">
        <f t="shared" si="14"/>
        <v>694</v>
      </c>
      <c r="BL11" s="176">
        <f>IF(SUM(BK$4:BK$19)&gt;0,ROUND(1000*BK11/MAX(BK$4:BK$19),1),0)</f>
        <v>998.6</v>
      </c>
      <c r="BM11" s="177"/>
      <c r="BN11" s="161"/>
      <c r="BO11" s="162">
        <f t="shared" si="15"/>
        <v>0</v>
      </c>
      <c r="BP11" s="176">
        <f>IF(SUM(BO$4:BO$19)&gt;0,ROUND(1000*BO11/MAX(BO$4:BO$19),1),0)</f>
        <v>0</v>
      </c>
      <c r="BQ11" s="177"/>
      <c r="BR11" s="161"/>
      <c r="BS11" s="162">
        <f t="shared" si="16"/>
        <v>0</v>
      </c>
      <c r="BT11" s="176">
        <f>IF(SUM(BS$4:BS$19)&gt;0,ROUND(1000*BS11/MAX(BS$4:BS$19),1),0)</f>
        <v>0</v>
      </c>
      <c r="BU11" s="177">
        <v>0.4152777777777778</v>
      </c>
      <c r="BV11" s="161">
        <v>96</v>
      </c>
      <c r="BW11" s="162">
        <f t="shared" si="17"/>
        <v>694</v>
      </c>
      <c r="BX11" s="176">
        <f>IF(SUM(BW$4:BW$19)&gt;0,ROUND(1000*BW11/MAX(BW$4:BW$19),1),0)</f>
        <v>1000</v>
      </c>
      <c r="BY11" s="177"/>
      <c r="BZ11" s="161"/>
      <c r="CA11" s="162">
        <f t="shared" si="18"/>
        <v>0</v>
      </c>
      <c r="CB11" s="176">
        <f>IF(SUM(CA$4:CA$19)&gt;0,ROUND(1000*CA11/MAX(CA$4:CA$19),1),0)</f>
        <v>0</v>
      </c>
      <c r="CC11" s="177"/>
      <c r="CD11" s="161"/>
      <c r="CE11" s="162">
        <f t="shared" si="19"/>
        <v>0</v>
      </c>
      <c r="CF11" s="176">
        <f>IF(SUM(CE$4:CE$19)&gt;0,ROUND(1000*CE11/MAX(CE$4:CE$19),1),0)</f>
        <v>0</v>
      </c>
      <c r="CG11" s="177"/>
      <c r="CH11" s="161"/>
      <c r="CI11" s="162">
        <f t="shared" si="20"/>
        <v>0</v>
      </c>
      <c r="CJ11" s="176">
        <f>IF(SUM(CI$4:CI$19)&gt;0,ROUND(1000*CI11/MAX(CI$4:CI$19),1),0)</f>
        <v>0</v>
      </c>
      <c r="CK11" s="181"/>
      <c r="CL11" s="183">
        <f>LARGE((H11,L11,P11,T11,X11,AB11,AF11,AJ11,AN11,AR11,AV11,AZ11,BD11,BH11,BL11,BP11,BT11,BX11,CB11,CF11),7)</f>
        <v>721.3</v>
      </c>
      <c r="CM11" s="14"/>
    </row>
    <row r="12" spans="1:91" s="15" customFormat="1" ht="24" customHeight="1">
      <c r="A12" s="182">
        <f>RANK(C12,C$4:C$19)</f>
        <v>9</v>
      </c>
      <c r="B12" s="11" t="s">
        <v>14</v>
      </c>
      <c r="C12" s="158">
        <f>H12+L12+P12+T12+X12+AB12+AF12+AJ12+AN12+AR12+AV12+AZ12+BD12+BH12+BL12+BP12+BT12+BX12+CB12+CF12+CJ12-CK12-CL12</f>
        <v>5702.5</v>
      </c>
      <c r="D12" s="159">
        <f>ROUND(1000*C12/MAX(C$4:C$19),1)</f>
        <v>950.9</v>
      </c>
      <c r="E12" s="160">
        <v>0.4159722222222222</v>
      </c>
      <c r="F12" s="161">
        <v>98</v>
      </c>
      <c r="G12" s="162">
        <f>IF((60*HOUR(E12)+MINUTE(E12))&lt;=600,F12+(60*HOUR(E12)+MINUTE(E12)),F12+(600-3*ABS((60*HOUR(E12)+MINUTE(E12))-600)))</f>
        <v>697</v>
      </c>
      <c r="H12" s="176">
        <f>IF(SUM(G$4:G$19)&gt;0,ROUND(1000*G12/MAX(G$4:G$19),1),0)</f>
        <v>1000</v>
      </c>
      <c r="I12" s="177"/>
      <c r="J12" s="161"/>
      <c r="K12" s="162">
        <f>IF((60*HOUR(I12)+MINUTE(I12))&lt;=600,J12+(60*HOUR(I12)+MINUTE(I12)),J12+(600-3*ABS((60*HOUR(I12)+MINUTE(I12))-600)))</f>
        <v>0</v>
      </c>
      <c r="L12" s="176">
        <f>IF(SUM(K$4:K$19)&gt;0,ROUND(1000*K12/MAX(K$4:K$19),1),0)</f>
        <v>0</v>
      </c>
      <c r="M12" s="177"/>
      <c r="N12" s="161"/>
      <c r="O12" s="162">
        <f>IF((60*HOUR(M12)+MINUTE(M12))&lt;=600,N12+(60*HOUR(M12)+MINUTE(M12)),N12+(600-3*ABS((60*HOUR(M12)+MINUTE(M12))-600)))</f>
        <v>0</v>
      </c>
      <c r="P12" s="176">
        <f>IF(SUM(O$4:O$19)&gt;0,ROUND(1000*O12/MAX(O$4:O$19),1),0)</f>
        <v>0</v>
      </c>
      <c r="Q12" s="177"/>
      <c r="R12" s="161"/>
      <c r="S12" s="162">
        <f>IF((60*HOUR(Q12)+MINUTE(Q12))&lt;=600,R12+(60*HOUR(Q12)+MINUTE(Q12)),R12+(600-3*ABS((60*HOUR(Q12)+MINUTE(Q12))-600)))</f>
        <v>0</v>
      </c>
      <c r="T12" s="176">
        <f>IF(SUM(S$4:S$19)&gt;0,ROUND(1000*S12/MAX(S$4:S$19),1),0)</f>
        <v>0</v>
      </c>
      <c r="U12" s="177">
        <v>0.41875</v>
      </c>
      <c r="V12" s="161">
        <v>98</v>
      </c>
      <c r="W12" s="162">
        <f>IF((60*HOUR(U12)+MINUTE(U12))&lt;=600,V12+(60*HOUR(U12)+MINUTE(U12)),V12+(600-3*ABS((60*HOUR(U12)+MINUTE(U12))-600)))</f>
        <v>689</v>
      </c>
      <c r="X12" s="176">
        <f>IF(SUM(W$4:W$19)&gt;0,ROUND(1000*W12/MAX(W$4:W$19),1),0)</f>
        <v>991.4</v>
      </c>
      <c r="Y12" s="177"/>
      <c r="Z12" s="161"/>
      <c r="AA12" s="162">
        <f>IF((60*HOUR(Y12)+MINUTE(Y12))&lt;=600,Z12+(60*HOUR(Y12)+MINUTE(Y12)),Z12+(600-3*ABS((60*HOUR(Y12)+MINUTE(Y12))-600)))</f>
        <v>0</v>
      </c>
      <c r="AB12" s="176">
        <f>IF(SUM(AA$4:AA$19)&gt;0,ROUND(1000*AA12/MAX(AA$4:AA$19),1),0)</f>
        <v>0</v>
      </c>
      <c r="AC12" s="177">
        <v>0.4152777777777778</v>
      </c>
      <c r="AD12" s="161">
        <v>97</v>
      </c>
      <c r="AE12" s="162">
        <f>IF((60*HOUR(AC12)+MINUTE(AC12))&lt;=600,AD12+(60*HOUR(AC12)+MINUTE(AC12)),AD12+(600-3*ABS((60*HOUR(AC12)+MINUTE(AC12))-600)))</f>
        <v>695</v>
      </c>
      <c r="AF12" s="176">
        <f>IF(SUM(AE$4:AE$19)&gt;0,ROUND(1000*AE12/MAX(AE$4:AE$19),1),0)</f>
        <v>1000</v>
      </c>
      <c r="AG12" s="177"/>
      <c r="AH12" s="161"/>
      <c r="AI12" s="162">
        <f>IF((60*HOUR(AG12)+MINUTE(AG12))&lt;=600,AH12+(60*HOUR(AG12)+MINUTE(AG12)),AH12+(600-3*ABS((60*HOUR(AG12)+MINUTE(AG12))-600)))</f>
        <v>0</v>
      </c>
      <c r="AJ12" s="178">
        <f>IF(SUM(AI$4:AI$19)&gt;0,ROUND(1000*AI12/MAX(AI$4:AI$19),1),0)</f>
        <v>0</v>
      </c>
      <c r="AK12" s="177"/>
      <c r="AL12" s="161"/>
      <c r="AM12" s="162">
        <f>IF((60*HOUR(AK12)+MINUTE(AK12))&lt;=600,AL12+(60*HOUR(AK12)+MINUTE(AK12)),AL12+(600-3*ABS((60*HOUR(AK12)+MINUTE(AK12))-600)))</f>
        <v>0</v>
      </c>
      <c r="AN12" s="176">
        <f>IF(SUM(AM$4:AM$19)&gt;0,ROUND(1000*AM12/MAX(AM$4:AM$19),1),0)</f>
        <v>0</v>
      </c>
      <c r="AO12" s="177"/>
      <c r="AP12" s="161"/>
      <c r="AQ12" s="162">
        <f>IF((60*HOUR(AO12)+MINUTE(AO12))&lt;=600,AP12+(60*HOUR(AO12)+MINUTE(AO12)),AP12+(600-3*ABS((60*HOUR(AO12)+MINUTE(AO12))-600)))</f>
        <v>0</v>
      </c>
      <c r="AR12" s="176">
        <f>IF(SUM(AQ$4:AQ$19)&gt;0,ROUND(1000*AQ12/MAX(AQ$4:AQ$19),1),0)</f>
        <v>0</v>
      </c>
      <c r="AS12" s="177">
        <v>0.4159722222222222</v>
      </c>
      <c r="AT12" s="161">
        <v>100</v>
      </c>
      <c r="AU12" s="162">
        <f>IF((60*HOUR(AS12)+MINUTE(AS12))&lt;=600,AT12+(60*HOUR(AS12)+MINUTE(AS12)),AT12+(600-3*ABS((60*HOUR(AS12)+MINUTE(AS12))-600)))</f>
        <v>699</v>
      </c>
      <c r="AV12" s="176">
        <f>IF(SUM(AU$4:AU$19)&gt;0,ROUND(1000*AU12/MAX(AU$4:AU$19),1),0)</f>
        <v>998.6</v>
      </c>
      <c r="AW12" s="177"/>
      <c r="AX12" s="161"/>
      <c r="AY12" s="162">
        <f>IF((60*HOUR(AW12)+MINUTE(AW12))&lt;=600,AX12+(60*HOUR(AW12)+MINUTE(AW12)),AX12+(600-3*ABS((60*HOUR(AW12)+MINUTE(AW12))-600)))</f>
        <v>0</v>
      </c>
      <c r="AZ12" s="176">
        <f>IF(SUM(AY$4:AY$19)&gt;0,ROUND(1000*AY12/MAX(AY$4:AY$19),1),0)</f>
        <v>0</v>
      </c>
      <c r="BA12" s="177">
        <v>0.30833333333333335</v>
      </c>
      <c r="BB12" s="161">
        <v>55</v>
      </c>
      <c r="BC12" s="162">
        <f>IF((60*HOUR(BA12)+MINUTE(BA12))&lt;=600,BB12+(60*HOUR(BA12)+MINUTE(BA12)),BB12+(600-3*ABS((60*HOUR(BA12)+MINUTE(BA12))-600)))</f>
        <v>499</v>
      </c>
      <c r="BD12" s="176">
        <f>IF(SUM(BC$4:BC$19)&gt;0,ROUND(1000*BC12/MAX(BC$4:BC$19),1),0)</f>
        <v>721.1</v>
      </c>
      <c r="BE12" s="177"/>
      <c r="BF12" s="161"/>
      <c r="BG12" s="162">
        <f>IF((60*HOUR(BE12)+MINUTE(BE12))&lt;=600,BF12+(60*HOUR(BE12)+MINUTE(BE12)),BF12+(600-3*ABS((60*HOUR(BE12)+MINUTE(BE12))-600)))</f>
        <v>0</v>
      </c>
      <c r="BH12" s="176">
        <f>IF(SUM(BG$4:BG$19)&gt;0,ROUND(1000*BG12/MAX(BG$4:BG$19),1),0)</f>
        <v>0</v>
      </c>
      <c r="BI12" s="177"/>
      <c r="BJ12" s="161"/>
      <c r="BK12" s="162">
        <f>IF((60*HOUR(BI12)+MINUTE(BI12))&lt;=600,BJ12+(60*HOUR(BI12)+MINUTE(BI12)),BJ12+(600-3*ABS((60*HOUR(BI12)+MINUTE(BI12))-600)))</f>
        <v>0</v>
      </c>
      <c r="BL12" s="176">
        <f>IF(SUM(BK$4:BK$19)&gt;0,ROUND(1000*BK12/MAX(BK$4:BK$19),1),0)</f>
        <v>0</v>
      </c>
      <c r="BM12" s="177"/>
      <c r="BN12" s="161"/>
      <c r="BO12" s="162">
        <f>IF((60*HOUR(BM12)+MINUTE(BM12))&lt;=600,BN12+(60*HOUR(BM12)+MINUTE(BM12)),BN12+(600-3*ABS((60*HOUR(BM12)+MINUTE(BM12))-600)))</f>
        <v>0</v>
      </c>
      <c r="BP12" s="176">
        <f>IF(SUM(BO$4:BO$19)&gt;0,ROUND(1000*BO12/MAX(BO$4:BO$19),1),0)</f>
        <v>0</v>
      </c>
      <c r="BQ12" s="177">
        <v>0.4152777777777778</v>
      </c>
      <c r="BR12" s="161">
        <v>93</v>
      </c>
      <c r="BS12" s="162">
        <f>IF((60*HOUR(BQ12)+MINUTE(BQ12))&lt;=600,BR12+(60*HOUR(BQ12)+MINUTE(BQ12)),BR12+(600-3*ABS((60*HOUR(BQ12)+MINUTE(BQ12))-600)))</f>
        <v>691</v>
      </c>
      <c r="BT12" s="176">
        <f>IF(SUM(BS$4:BS$19)&gt;0,ROUND(1000*BS12/MAX(BS$4:BS$19),1),0)</f>
        <v>991.4</v>
      </c>
      <c r="BU12" s="177"/>
      <c r="BV12" s="161"/>
      <c r="BW12" s="162">
        <f>IF((60*HOUR(BU12)+MINUTE(BU12))&lt;=600,BV12+(60*HOUR(BU12)+MINUTE(BU12)),BV12+(600-3*ABS((60*HOUR(BU12)+MINUTE(BU12))-600)))</f>
        <v>0</v>
      </c>
      <c r="BX12" s="176">
        <f>IF(SUM(BW$4:BW$19)&gt;0,ROUND(1000*BW12/MAX(BW$4:BW$19),1),0)</f>
        <v>0</v>
      </c>
      <c r="BY12" s="177">
        <v>0</v>
      </c>
      <c r="BZ12" s="161">
        <v>0</v>
      </c>
      <c r="CA12" s="162">
        <f>IF((60*HOUR(BY12)+MINUTE(BY12))&lt;=600,BZ12+(60*HOUR(BY12)+MINUTE(BY12)),BZ12+(600-3*ABS((60*HOUR(BY12)+MINUTE(BY12))-600)))</f>
        <v>0</v>
      </c>
      <c r="CB12" s="176">
        <f>IF(SUM(CA$4:CA$19)&gt;0,ROUND(1000*CA12/MAX(CA$4:CA$19),1),0)</f>
        <v>0</v>
      </c>
      <c r="CC12" s="177"/>
      <c r="CD12" s="161"/>
      <c r="CE12" s="162">
        <f>IF((60*HOUR(CC12)+MINUTE(CC12))&lt;=600,CD12+(60*HOUR(CC12)+MINUTE(CC12)),CD12+(600-3*ABS((60*HOUR(CC12)+MINUTE(CC12))-600)))</f>
        <v>0</v>
      </c>
      <c r="CF12" s="176">
        <f>IF(SUM(CE$4:CE$19)&gt;0,ROUND(1000*CE12/MAX(CE$4:CE$19),1),0)</f>
        <v>0</v>
      </c>
      <c r="CG12" s="177"/>
      <c r="CH12" s="161"/>
      <c r="CI12" s="162">
        <f>IF((60*HOUR(CG12)+MINUTE(CG12))&lt;=600,CH12+(60*HOUR(CG12)+MINUTE(CG12)),CH12+(600-3*ABS((60*HOUR(CG12)+MINUTE(CG12))-600)))</f>
        <v>0</v>
      </c>
      <c r="CJ12" s="176">
        <f>IF(SUM(CI$4:CI$19)&gt;0,ROUND(1000*CI12/MAX(CI$4:CI$19),1),0)</f>
        <v>0</v>
      </c>
      <c r="CK12" s="181"/>
      <c r="CL12" s="183">
        <f>LARGE((H12,L12,P12,T12,X12,AB12,AF12,AJ12,AN12,AR12,AV12,AZ12,BD12,BH12,BL12,BP12,BT12,BX12,CB12,CF12),7)</f>
        <v>0</v>
      </c>
      <c r="CM12" s="14"/>
    </row>
    <row r="13" spans="1:91" s="15" customFormat="1" ht="24" customHeight="1">
      <c r="A13" s="182">
        <f>RANK(C13,C$4:C$19)</f>
        <v>10</v>
      </c>
      <c r="B13" s="91" t="s">
        <v>80</v>
      </c>
      <c r="C13" s="158">
        <f>H13+L13+P13+T13+X13+AB13+AF13+AJ13+AN13+AR13+AV13+AZ13+BD13+BH13+BL13+BP13+BT13+BX13+CB13+CF13+CJ13-CK13-CL13</f>
        <v>5627.1</v>
      </c>
      <c r="D13" s="159">
        <f>ROUND(1000*C13/MAX(C$4:C$19),1)</f>
        <v>938.3</v>
      </c>
      <c r="E13" s="160"/>
      <c r="F13" s="161"/>
      <c r="G13" s="162">
        <f>IF((60*HOUR(E13)+MINUTE(E13))&lt;=600,F13+(60*HOUR(E13)+MINUTE(E13)),F13+(600-3*ABS((60*HOUR(E13)+MINUTE(E13))-600)))</f>
        <v>0</v>
      </c>
      <c r="H13" s="176">
        <f>IF(SUM(G$4:G$19)&gt;0,ROUND(1000*G13/MAX(G$4:G$19),1),0)</f>
        <v>0</v>
      </c>
      <c r="I13" s="177"/>
      <c r="J13" s="161"/>
      <c r="K13" s="162">
        <f>IF((60*HOUR(I13)+MINUTE(I13))&lt;=600,J13+(60*HOUR(I13)+MINUTE(I13)),J13+(600-3*ABS((60*HOUR(I13)+MINUTE(I13))-600)))</f>
        <v>0</v>
      </c>
      <c r="L13" s="176">
        <f>IF(SUM(K$4:K$19)&gt;0,ROUND(1000*K13/MAX(K$4:K$19),1),0)</f>
        <v>0</v>
      </c>
      <c r="M13" s="177">
        <v>0.32430555555555557</v>
      </c>
      <c r="N13" s="161">
        <v>95</v>
      </c>
      <c r="O13" s="162">
        <f>IF((60*HOUR(M13)+MINUTE(M13))&lt;=600,N13+(60*HOUR(M13)+MINUTE(M13)),N13+(600-3*ABS((60*HOUR(M13)+MINUTE(M13))-600)))</f>
        <v>562</v>
      </c>
      <c r="P13" s="176">
        <f>IF(SUM(O$4:O$19)&gt;0,ROUND(1000*O13/MAX(O$4:O$19),1),0)</f>
        <v>806.3</v>
      </c>
      <c r="Q13" s="177">
        <v>0.4166666666666667</v>
      </c>
      <c r="R13" s="161">
        <v>100</v>
      </c>
      <c r="S13" s="162">
        <f>IF((60*HOUR(Q13)+MINUTE(Q13))&lt;=600,R13+(60*HOUR(Q13)+MINUTE(Q13)),R13+(600-3*ABS((60*HOUR(Q13)+MINUTE(Q13))-600)))</f>
        <v>700</v>
      </c>
      <c r="T13" s="176">
        <f>IF(SUM(S$4:S$19)&gt;0,ROUND(1000*S13/MAX(S$4:S$19),1),0)</f>
        <v>1000</v>
      </c>
      <c r="U13" s="177"/>
      <c r="V13" s="161"/>
      <c r="W13" s="162">
        <f>IF((60*HOUR(U13)+MINUTE(U13))&lt;=600,V13+(60*HOUR(U13)+MINUTE(U13)),V13+(600-3*ABS((60*HOUR(U13)+MINUTE(U13))-600)))</f>
        <v>0</v>
      </c>
      <c r="X13" s="176">
        <f>IF(SUM(W$4:W$19)&gt;0,ROUND(1000*W13/MAX(W$4:W$19),1),0)</f>
        <v>0</v>
      </c>
      <c r="Y13" s="177">
        <v>0.4152777777777778</v>
      </c>
      <c r="Z13" s="161">
        <v>75</v>
      </c>
      <c r="AA13" s="162">
        <f>IF((60*HOUR(Y13)+MINUTE(Y13))&lt;=600,Z13+(60*HOUR(Y13)+MINUTE(Y13)),Z13+(600-3*ABS((60*HOUR(Y13)+MINUTE(Y13))-600)))</f>
        <v>673</v>
      </c>
      <c r="AB13" s="176">
        <f>IF(SUM(AA$4:AA$19)&gt;0,ROUND(1000*AA13/MAX(AA$4:AA$19),1),0)</f>
        <v>968.3</v>
      </c>
      <c r="AC13" s="177"/>
      <c r="AD13" s="161"/>
      <c r="AE13" s="162">
        <f>IF((60*HOUR(AC13)+MINUTE(AC13))&lt;=600,AD13+(60*HOUR(AC13)+MINUTE(AC13)),AD13+(600-3*ABS((60*HOUR(AC13)+MINUTE(AC13))-600)))</f>
        <v>0</v>
      </c>
      <c r="AF13" s="176">
        <f>IF(SUM(AE$4:AE$19)&gt;0,ROUND(1000*AE13/MAX(AE$4:AE$19),1),0)</f>
        <v>0</v>
      </c>
      <c r="AG13" s="177"/>
      <c r="AH13" s="161"/>
      <c r="AI13" s="162">
        <f>IF((60*HOUR(AG13)+MINUTE(AG13))&lt;=600,AH13+(60*HOUR(AG13)+MINUTE(AG13)),AH13+(600-3*ABS((60*HOUR(AG13)+MINUTE(AG13))-600)))</f>
        <v>0</v>
      </c>
      <c r="AJ13" s="178">
        <f>IF(SUM(AI$4:AI$19)&gt;0,ROUND(1000*AI13/MAX(AI$4:AI$19),1),0)</f>
        <v>0</v>
      </c>
      <c r="AK13" s="177"/>
      <c r="AL13" s="161"/>
      <c r="AM13" s="162">
        <f>IF((60*HOUR(AK13)+MINUTE(AK13))&lt;=600,AL13+(60*HOUR(AK13)+MINUTE(AK13)),AL13+(600-3*ABS((60*HOUR(AK13)+MINUTE(AK13))-600)))</f>
        <v>0</v>
      </c>
      <c r="AN13" s="176">
        <f>IF(SUM(AM$4:AM$19)&gt;0,ROUND(1000*AM13/MAX(AM$4:AM$19),1),0)</f>
        <v>0</v>
      </c>
      <c r="AO13" s="177">
        <v>0.4159722222222222</v>
      </c>
      <c r="AP13" s="161">
        <v>0</v>
      </c>
      <c r="AQ13" s="162">
        <f>IF((60*HOUR(AO13)+MINUTE(AO13))&lt;=600,AP13+(60*HOUR(AO13)+MINUTE(AO13)),AP13+(600-3*ABS((60*HOUR(AO13)+MINUTE(AO13))-600)))</f>
        <v>599</v>
      </c>
      <c r="AR13" s="176">
        <f>IF(SUM(AQ$4:AQ$19)&gt;0,ROUND(1000*AQ13/MAX(AQ$4:AQ$19),1),0)</f>
        <v>858.2</v>
      </c>
      <c r="AS13" s="177"/>
      <c r="AT13" s="161"/>
      <c r="AU13" s="162">
        <f>IF((60*HOUR(AS13)+MINUTE(AS13))&lt;=600,AT13+(60*HOUR(AS13)+MINUTE(AS13)),AT13+(600-3*ABS((60*HOUR(AS13)+MINUTE(AS13))-600)))</f>
        <v>0</v>
      </c>
      <c r="AV13" s="176">
        <f>IF(SUM(AU$4:AU$19)&gt;0,ROUND(1000*AU13/MAX(AU$4:AU$19),1),0)</f>
        <v>0</v>
      </c>
      <c r="AW13" s="177"/>
      <c r="AX13" s="161"/>
      <c r="AY13" s="162">
        <f>IF((60*HOUR(AW13)+MINUTE(AW13))&lt;=600,AX13+(60*HOUR(AW13)+MINUTE(AW13)),AX13+(600-3*ABS((60*HOUR(AW13)+MINUTE(AW13))-600)))</f>
        <v>0</v>
      </c>
      <c r="AZ13" s="176">
        <f>IF(SUM(AY$4:AY$19)&gt;0,ROUND(1000*AY13/MAX(AY$4:AY$19),1),0)</f>
        <v>0</v>
      </c>
      <c r="BA13" s="177"/>
      <c r="BB13" s="161"/>
      <c r="BC13" s="162">
        <f>IF((60*HOUR(BA13)+MINUTE(BA13))&lt;=600,BB13+(60*HOUR(BA13)+MINUTE(BA13)),BB13+(600-3*ABS((60*HOUR(BA13)+MINUTE(BA13))-600)))</f>
        <v>0</v>
      </c>
      <c r="BD13" s="176">
        <f>IF(SUM(BC$4:BC$19)&gt;0,ROUND(1000*BC13/MAX(BC$4:BC$19),1),0)</f>
        <v>0</v>
      </c>
      <c r="BE13" s="177">
        <v>0.4173611111111111</v>
      </c>
      <c r="BF13" s="161">
        <v>94</v>
      </c>
      <c r="BG13" s="162">
        <f>IF((60*HOUR(BE13)+MINUTE(BE13))&lt;=600,BF13+(60*HOUR(BE13)+MINUTE(BE13)),BF13+(600-3*ABS((60*HOUR(BE13)+MINUTE(BE13))-600)))</f>
        <v>691</v>
      </c>
      <c r="BH13" s="176">
        <f>IF(SUM(BG$4:BG$19)&gt;0,ROUND(1000*BG13/MAX(BG$4:BG$19),1),0)</f>
        <v>998.6</v>
      </c>
      <c r="BI13" s="177">
        <v>0.26666666666666666</v>
      </c>
      <c r="BJ13" s="161">
        <v>30</v>
      </c>
      <c r="BK13" s="162">
        <f>IF((60*HOUR(BI13)+MINUTE(BI13))&lt;=600,BJ13+(60*HOUR(BI13)+MINUTE(BI13)),BJ13+(600-3*ABS((60*HOUR(BI13)+MINUTE(BI13))-600)))</f>
        <v>414</v>
      </c>
      <c r="BL13" s="176">
        <f>IF(SUM(BK$4:BK$19)&gt;0,ROUND(1000*BK13/MAX(BK$4:BK$19),1),0)</f>
        <v>595.7</v>
      </c>
      <c r="BM13" s="177"/>
      <c r="BN13" s="161"/>
      <c r="BO13" s="162">
        <f>IF((60*HOUR(BM13)+MINUTE(BM13))&lt;=600,BN13+(60*HOUR(BM13)+MINUTE(BM13)),BN13+(600-3*ABS((60*HOUR(BM13)+MINUTE(BM13))-600)))</f>
        <v>0</v>
      </c>
      <c r="BP13" s="176">
        <f>IF(SUM(BO$4:BO$19)&gt;0,ROUND(1000*BO13/MAX(BO$4:BO$19),1),0)</f>
        <v>0</v>
      </c>
      <c r="BQ13" s="177"/>
      <c r="BR13" s="161"/>
      <c r="BS13" s="162">
        <f>IF((60*HOUR(BQ13)+MINUTE(BQ13))&lt;=600,BR13+(60*HOUR(BQ13)+MINUTE(BQ13)),BR13+(600-3*ABS((60*HOUR(BQ13)+MINUTE(BQ13))-600)))</f>
        <v>0</v>
      </c>
      <c r="BT13" s="176">
        <f>IF(SUM(BS$4:BS$19)&gt;0,ROUND(1000*BS13/MAX(BS$4:BS$19),1),0)</f>
        <v>0</v>
      </c>
      <c r="BU13" s="177">
        <v>0.41805555555555557</v>
      </c>
      <c r="BV13" s="161">
        <v>97</v>
      </c>
      <c r="BW13" s="162">
        <f>IF((60*HOUR(BU13)+MINUTE(BU13))&lt;=600,BV13+(60*HOUR(BU13)+MINUTE(BU13)),BV13+(600-3*ABS((60*HOUR(BU13)+MINUTE(BU13))-600)))</f>
        <v>691</v>
      </c>
      <c r="BX13" s="176">
        <f>IF(SUM(BW$4:BW$19)&gt;0,ROUND(1000*BW13/MAX(BW$4:BW$19),1),0)</f>
        <v>995.7</v>
      </c>
      <c r="BY13" s="177"/>
      <c r="BZ13" s="161"/>
      <c r="CA13" s="162">
        <f>IF((60*HOUR(BY13)+MINUTE(BY13))&lt;=600,BZ13+(60*HOUR(BY13)+MINUTE(BY13)),BZ13+(600-3*ABS((60*HOUR(BY13)+MINUTE(BY13))-600)))</f>
        <v>0</v>
      </c>
      <c r="CB13" s="176">
        <f>IF(SUM(CA$4:CA$19)&gt;0,ROUND(1000*CA13/MAX(CA$4:CA$19),1),0)</f>
        <v>0</v>
      </c>
      <c r="CC13" s="177"/>
      <c r="CD13" s="161"/>
      <c r="CE13" s="162">
        <f>IF((60*HOUR(CC13)+MINUTE(CC13))&lt;=600,CD13+(60*HOUR(CC13)+MINUTE(CC13)),CD13+(600-3*ABS((60*HOUR(CC13)+MINUTE(CC13))-600)))</f>
        <v>0</v>
      </c>
      <c r="CF13" s="176">
        <f>IF(SUM(CE$4:CE$19)&gt;0,ROUND(1000*CE13/MAX(CE$4:CE$19),1),0)</f>
        <v>0</v>
      </c>
      <c r="CG13" s="177"/>
      <c r="CH13" s="161"/>
      <c r="CI13" s="162">
        <f>IF((60*HOUR(CG13)+MINUTE(CG13))&lt;=600,CH13+(60*HOUR(CG13)+MINUTE(CG13)),CH13+(600-3*ABS((60*HOUR(CG13)+MINUTE(CG13))-600)))</f>
        <v>0</v>
      </c>
      <c r="CJ13" s="176">
        <f>IF(SUM(CI$4:CI$19)&gt;0,ROUND(1000*CI13/MAX(CI$4:CI$19),1),0)</f>
        <v>0</v>
      </c>
      <c r="CK13" s="181"/>
      <c r="CL13" s="183">
        <f>LARGE((H13,L13,P13,T13,X13,AB13,AF13,AJ13,AN13,AR13,AV13,AZ13,BD13,BH13,BL13,BP13,BT13,BX13,CB13,CF13),7)</f>
        <v>595.7</v>
      </c>
      <c r="CM13" s="14"/>
    </row>
    <row r="14" spans="1:91" s="15" customFormat="1" ht="24" customHeight="1">
      <c r="A14" s="182">
        <f>RANK(C14,C$4:C$19)</f>
        <v>11</v>
      </c>
      <c r="B14" s="11" t="s">
        <v>65</v>
      </c>
      <c r="C14" s="158">
        <f>H14+L14+P14+T14+X14+AB14+AF14+AJ14+AN14+AR14+AV14+AZ14+BD14+BH14+BL14+BP14+BT14+BX14+CB14+CF14+CJ14-CK14-CL14</f>
        <v>5459.2</v>
      </c>
      <c r="D14" s="159">
        <f>ROUND(1000*C14/MAX(C$4:C$19),1)</f>
        <v>910.3</v>
      </c>
      <c r="E14" s="163">
        <v>0.2888888888888889</v>
      </c>
      <c r="F14" s="161">
        <v>90</v>
      </c>
      <c r="G14" s="162">
        <f>IF((60*HOUR(E14)+MINUTE(E14))&lt;=600,F14+(60*HOUR(E14)+MINUTE(E14)),F14+(600-3*ABS((60*HOUR(E14)+MINUTE(E14))-600)))</f>
        <v>506</v>
      </c>
      <c r="H14" s="176">
        <f>IF(SUM(G$4:G$19)&gt;0,ROUND(1000*G14/MAX(G$4:G$19),1),0)</f>
        <v>726</v>
      </c>
      <c r="I14" s="177"/>
      <c r="J14" s="161"/>
      <c r="K14" s="162">
        <f>IF((60*HOUR(I14)+MINUTE(I14))&lt;=600,J14+(60*HOUR(I14)+MINUTE(I14)),J14+(600-3*ABS((60*HOUR(I14)+MINUTE(I14))-600)))</f>
        <v>0</v>
      </c>
      <c r="L14" s="176">
        <f>IF(SUM(K$4:K$19)&gt;0,ROUND(1000*K14/MAX(K$4:K$19),1),0)</f>
        <v>0</v>
      </c>
      <c r="M14" s="177">
        <v>0.4152777777777778</v>
      </c>
      <c r="N14" s="161">
        <v>99</v>
      </c>
      <c r="O14" s="162">
        <f>IF((60*HOUR(M14)+MINUTE(M14))&lt;=600,N14+(60*HOUR(M14)+MINUTE(M14)),N14+(600-3*ABS((60*HOUR(M14)+MINUTE(M14))-600)))</f>
        <v>697</v>
      </c>
      <c r="P14" s="176">
        <f>IF(SUM(O$4:O$19)&gt;0,ROUND(1000*O14/MAX(O$4:O$19),1),0)</f>
        <v>1000</v>
      </c>
      <c r="Q14" s="177"/>
      <c r="R14" s="161"/>
      <c r="S14" s="162">
        <f>IF((60*HOUR(Q14)+MINUTE(Q14))&lt;=600,R14+(60*HOUR(Q14)+MINUTE(Q14)),R14+(600-3*ABS((60*HOUR(Q14)+MINUTE(Q14))-600)))</f>
        <v>0</v>
      </c>
      <c r="T14" s="176">
        <f>IF(SUM(S$4:S$19)&gt;0,ROUND(1000*S14/MAX(S$4:S$19),1),0)</f>
        <v>0</v>
      </c>
      <c r="U14" s="177"/>
      <c r="V14" s="161"/>
      <c r="W14" s="162">
        <f>IF((60*HOUR(U14)+MINUTE(U14))&lt;=600,V14+(60*HOUR(U14)+MINUTE(U14)),V14+(600-3*ABS((60*HOUR(U14)+MINUTE(U14))-600)))</f>
        <v>0</v>
      </c>
      <c r="X14" s="176">
        <f>IF(SUM(W$4:W$19)&gt;0,ROUND(1000*W14/MAX(W$4:W$19),1),0)</f>
        <v>0</v>
      </c>
      <c r="Y14" s="177">
        <v>0.4173611111111111</v>
      </c>
      <c r="Z14" s="161">
        <v>91</v>
      </c>
      <c r="AA14" s="162">
        <f>IF((60*HOUR(Y14)+MINUTE(Y14))&lt;=600,Z14+(60*HOUR(Y14)+MINUTE(Y14)),Z14+(600-3*ABS((60*HOUR(Y14)+MINUTE(Y14))-600)))</f>
        <v>688</v>
      </c>
      <c r="AB14" s="176">
        <f>IF(SUM(AA$4:AA$19)&gt;0,ROUND(1000*AA14/MAX(AA$4:AA$19),1),0)</f>
        <v>989.9</v>
      </c>
      <c r="AC14" s="177"/>
      <c r="AD14" s="161"/>
      <c r="AE14" s="162">
        <f>IF((60*HOUR(AC14)+MINUTE(AC14))&lt;=600,AD14+(60*HOUR(AC14)+MINUTE(AC14)),AD14+(600-3*ABS((60*HOUR(AC14)+MINUTE(AC14))-600)))</f>
        <v>0</v>
      </c>
      <c r="AF14" s="176">
        <f>IF(SUM(AE$4:AE$19)&gt;0,ROUND(1000*AE14/MAX(AE$4:AE$19),1),0)</f>
        <v>0</v>
      </c>
      <c r="AG14" s="177"/>
      <c r="AH14" s="161"/>
      <c r="AI14" s="162">
        <f>IF((60*HOUR(AG14)+MINUTE(AG14))&lt;=600,AH14+(60*HOUR(AG14)+MINUTE(AG14)),AH14+(600-3*ABS((60*HOUR(AG14)+MINUTE(AG14))-600)))</f>
        <v>0</v>
      </c>
      <c r="AJ14" s="178">
        <f>IF(SUM(AI$4:AI$19)&gt;0,ROUND(1000*AI14/MAX(AI$4:AI$19),1),0)</f>
        <v>0</v>
      </c>
      <c r="AK14" s="177">
        <v>0.3048611111111111</v>
      </c>
      <c r="AL14" s="161">
        <v>95</v>
      </c>
      <c r="AM14" s="162">
        <f>IF((60*HOUR(AK14)+MINUTE(AK14))&lt;=600,AL14+(60*HOUR(AK14)+MINUTE(AK14)),AL14+(600-3*ABS((60*HOUR(AK14)+MINUTE(AK14))-600)))</f>
        <v>534</v>
      </c>
      <c r="AN14" s="176">
        <f>IF(SUM(AM$4:AM$19)&gt;0,ROUND(1000*AM14/MAX(AM$4:AM$19),1),0)</f>
        <v>775</v>
      </c>
      <c r="AO14" s="177"/>
      <c r="AP14" s="161"/>
      <c r="AQ14" s="162">
        <f>IF((60*HOUR(AO14)+MINUTE(AO14))&lt;=600,AP14+(60*HOUR(AO14)+MINUTE(AO14)),AP14+(600-3*ABS((60*HOUR(AO14)+MINUTE(AO14))-600)))</f>
        <v>0</v>
      </c>
      <c r="AR14" s="176">
        <f>IF(SUM(AQ$4:AQ$19)&gt;0,ROUND(1000*AQ14/MAX(AQ$4:AQ$19),1),0)</f>
        <v>0</v>
      </c>
      <c r="AS14" s="177"/>
      <c r="AT14" s="161"/>
      <c r="AU14" s="162">
        <f>IF((60*HOUR(AS14)+MINUTE(AS14))&lt;=600,AT14+(60*HOUR(AS14)+MINUTE(AS14)),AT14+(600-3*ABS((60*HOUR(AS14)+MINUTE(AS14))-600)))</f>
        <v>0</v>
      </c>
      <c r="AV14" s="176">
        <f>IF(SUM(AU$4:AU$19)&gt;0,ROUND(1000*AU14/MAX(AU$4:AU$19),1),0)</f>
        <v>0</v>
      </c>
      <c r="AW14" s="177"/>
      <c r="AX14" s="161"/>
      <c r="AY14" s="162">
        <f>IF((60*HOUR(AW14)+MINUTE(AW14))&lt;=600,AX14+(60*HOUR(AW14)+MINUTE(AW14)),AX14+(600-3*ABS((60*HOUR(AW14)+MINUTE(AW14))-600)))</f>
        <v>0</v>
      </c>
      <c r="AZ14" s="176">
        <f>IF(SUM(AY$4:AY$19)&gt;0,ROUND(1000*AY14/MAX(AY$4:AY$19),1),0)</f>
        <v>0</v>
      </c>
      <c r="BA14" s="177">
        <v>0.10416666666666667</v>
      </c>
      <c r="BB14" s="161">
        <v>90</v>
      </c>
      <c r="BC14" s="162">
        <f>IF((60*HOUR(BA14)+MINUTE(BA14))&lt;=600,BB14+(60*HOUR(BA14)+MINUTE(BA14)),BB14+(600-3*ABS((60*HOUR(BA14)+MINUTE(BA14))-600)))</f>
        <v>240</v>
      </c>
      <c r="BD14" s="176">
        <f>IF(SUM(BC$4:BC$19)&gt;0,ROUND(1000*BC14/MAX(BC$4:BC$19),1),0)</f>
        <v>346.8</v>
      </c>
      <c r="BE14" s="177"/>
      <c r="BF14" s="161"/>
      <c r="BG14" s="162">
        <f>IF((60*HOUR(BE14)+MINUTE(BE14))&lt;=600,BF14+(60*HOUR(BE14)+MINUTE(BE14)),BF14+(600-3*ABS((60*HOUR(BE14)+MINUTE(BE14))-600)))</f>
        <v>0</v>
      </c>
      <c r="BH14" s="176">
        <f>IF(SUM(BG$4:BG$19)&gt;0,ROUND(1000*BG14/MAX(BG$4:BG$19),1),0)</f>
        <v>0</v>
      </c>
      <c r="BI14" s="177">
        <v>0.4173611111111111</v>
      </c>
      <c r="BJ14" s="161">
        <v>92</v>
      </c>
      <c r="BK14" s="162">
        <f>IF((60*HOUR(BI14)+MINUTE(BI14))&lt;=600,BJ14+(60*HOUR(BI14)+MINUTE(BI14)),BJ14+(600-3*ABS((60*HOUR(BI14)+MINUTE(BI14))-600)))</f>
        <v>689</v>
      </c>
      <c r="BL14" s="176">
        <f>IF(SUM(BK$4:BK$19)&gt;0,ROUND(1000*BK14/MAX(BK$4:BK$19),1),0)</f>
        <v>991.4</v>
      </c>
      <c r="BM14" s="177"/>
      <c r="BN14" s="161"/>
      <c r="BO14" s="162">
        <f>IF((60*HOUR(BM14)+MINUTE(BM14))&lt;=600,BN14+(60*HOUR(BM14)+MINUTE(BM14)),BN14+(600-3*ABS((60*HOUR(BM14)+MINUTE(BM14))-600)))</f>
        <v>0</v>
      </c>
      <c r="BP14" s="176">
        <f>IF(SUM(BO$4:BO$19)&gt;0,ROUND(1000*BO14/MAX(BO$4:BO$19),1),0)</f>
        <v>0</v>
      </c>
      <c r="BQ14" s="177"/>
      <c r="BR14" s="161"/>
      <c r="BS14" s="162">
        <f>IF((60*HOUR(BQ14)+MINUTE(BQ14))&lt;=600,BR14+(60*HOUR(BQ14)+MINUTE(BQ14)),BR14+(600-3*ABS((60*HOUR(BQ14)+MINUTE(BQ14))-600)))</f>
        <v>0</v>
      </c>
      <c r="BT14" s="176">
        <f>IF(SUM(BS$4:BS$19)&gt;0,ROUND(1000*BS14/MAX(BS$4:BS$19),1),0)</f>
        <v>0</v>
      </c>
      <c r="BU14" s="177">
        <v>0.4201388888888889</v>
      </c>
      <c r="BV14" s="161">
        <v>93</v>
      </c>
      <c r="BW14" s="162">
        <f>IF((60*HOUR(BU14)+MINUTE(BU14))&lt;=600,BV14+(60*HOUR(BU14)+MINUTE(BU14)),BV14+(600-3*ABS((60*HOUR(BU14)+MINUTE(BU14))-600)))</f>
        <v>678</v>
      </c>
      <c r="BX14" s="176">
        <f>IF(SUM(BW$4:BW$19)&gt;0,ROUND(1000*BW14/MAX(BW$4:BW$19),1),0)</f>
        <v>976.9</v>
      </c>
      <c r="BY14" s="177"/>
      <c r="BZ14" s="161"/>
      <c r="CA14" s="162">
        <f>IF((60*HOUR(BY14)+MINUTE(BY14))&lt;=600,BZ14+(60*HOUR(BY14)+MINUTE(BY14)),BZ14+(600-3*ABS((60*HOUR(BY14)+MINUTE(BY14))-600)))</f>
        <v>0</v>
      </c>
      <c r="CB14" s="176">
        <f>IF(SUM(CA$4:CA$19)&gt;0,ROUND(1000*CA14/MAX(CA$4:CA$19),1),0)</f>
        <v>0</v>
      </c>
      <c r="CC14" s="177"/>
      <c r="CD14" s="161"/>
      <c r="CE14" s="162">
        <f>IF((60*HOUR(CC14)+MINUTE(CC14))&lt;=600,CD14+(60*HOUR(CC14)+MINUTE(CC14)),CD14+(600-3*ABS((60*HOUR(CC14)+MINUTE(CC14))-600)))</f>
        <v>0</v>
      </c>
      <c r="CF14" s="176">
        <f>IF(SUM(CE$4:CE$19)&gt;0,ROUND(1000*CE14/MAX(CE$4:CE$19),1),0)</f>
        <v>0</v>
      </c>
      <c r="CG14" s="177"/>
      <c r="CH14" s="161"/>
      <c r="CI14" s="162">
        <f>IF((60*HOUR(CG14)+MINUTE(CG14))&lt;=600,CH14+(60*HOUR(CG14)+MINUTE(CG14)),CH14+(600-3*ABS((60*HOUR(CG14)+MINUTE(CG14))-600)))</f>
        <v>0</v>
      </c>
      <c r="CJ14" s="176">
        <f>IF(SUM(CI$4:CI$19)&gt;0,ROUND(1000*CI14/MAX(CI$4:CI$19),1),0)</f>
        <v>0</v>
      </c>
      <c r="CK14" s="181"/>
      <c r="CL14" s="183">
        <f>LARGE((H14,L14,P14,T14,X14,AB14,AF14,AJ14,AN14,AR14,AV14,AZ14,BD14,BH14,BL14,BP14,BT14,BX14,CB14,CF14),7)</f>
        <v>346.8</v>
      </c>
      <c r="CM14" s="14"/>
    </row>
    <row r="15" spans="1:91" s="15" customFormat="1" ht="24" customHeight="1">
      <c r="A15" s="182">
        <f>RANK(C15,C$4:C$19)</f>
        <v>12</v>
      </c>
      <c r="B15" s="91" t="s">
        <v>48</v>
      </c>
      <c r="C15" s="158">
        <f>H15+L15+P15+T15+X15+AB15+AF15+AJ15+AN15+AR15+AV15+AZ15+BD15+BH15+BL15+BP15+BT15+BX15+CB15+CF15+CJ15-CK15-CL15</f>
        <v>5333.099999999999</v>
      </c>
      <c r="D15" s="159">
        <f>ROUND(1000*C15/MAX(C$4:C$19),1)</f>
        <v>889.3</v>
      </c>
      <c r="E15" s="160"/>
      <c r="F15" s="161"/>
      <c r="G15" s="162">
        <f>IF((60*HOUR(E15)+MINUTE(E15))&lt;=600,F15+(60*HOUR(E15)+MINUTE(E15)),F15+(600-3*ABS((60*HOUR(E15)+MINUTE(E15))-600)))</f>
        <v>0</v>
      </c>
      <c r="H15" s="176">
        <f>IF(SUM(G$4:G$19)&gt;0,ROUND(1000*G15/MAX(G$4:G$19),1),0)</f>
        <v>0</v>
      </c>
      <c r="I15" s="177">
        <v>0.41111111111111115</v>
      </c>
      <c r="J15" s="161">
        <v>85</v>
      </c>
      <c r="K15" s="162">
        <f>IF((60*HOUR(I15)+MINUTE(I15))&lt;=600,J15+(60*HOUR(I15)+MINUTE(I15)),J15+(600-3*ABS((60*HOUR(I15)+MINUTE(I15))-600)))</f>
        <v>677</v>
      </c>
      <c r="L15" s="176">
        <f>IF(SUM(K$4:K$19)&gt;0,ROUND(1000*K15/MAX(K$4:K$19),1),0)</f>
        <v>969.9</v>
      </c>
      <c r="M15" s="177"/>
      <c r="N15" s="161"/>
      <c r="O15" s="162">
        <f>IF((60*HOUR(M15)+MINUTE(M15))&lt;=600,N15+(60*HOUR(M15)+MINUTE(M15)),N15+(600-3*ABS((60*HOUR(M15)+MINUTE(M15))-600)))</f>
        <v>0</v>
      </c>
      <c r="P15" s="176">
        <f>IF(SUM(O$4:O$19)&gt;0,ROUND(1000*O15/MAX(O$4:O$19),1),0)</f>
        <v>0</v>
      </c>
      <c r="Q15" s="177">
        <v>0.41250000000000003</v>
      </c>
      <c r="R15" s="161">
        <v>95</v>
      </c>
      <c r="S15" s="162">
        <f>IF((60*HOUR(Q15)+MINUTE(Q15))&lt;=600,R15+(60*HOUR(Q15)+MINUTE(Q15)),R15+(600-3*ABS((60*HOUR(Q15)+MINUTE(Q15))-600)))</f>
        <v>689</v>
      </c>
      <c r="T15" s="176">
        <f>IF(SUM(S$4:S$19)&gt;0,ROUND(1000*S15/MAX(S$4:S$19),1),0)</f>
        <v>984.3</v>
      </c>
      <c r="U15" s="177"/>
      <c r="V15" s="161"/>
      <c r="W15" s="162">
        <f>IF((60*HOUR(U15)+MINUTE(U15))&lt;=600,V15+(60*HOUR(U15)+MINUTE(U15)),V15+(600-3*ABS((60*HOUR(U15)+MINUTE(U15))-600)))</f>
        <v>0</v>
      </c>
      <c r="X15" s="176">
        <f>IF(SUM(W$4:W$19)&gt;0,ROUND(1000*W15/MAX(W$4:W$19),1),0)</f>
        <v>0</v>
      </c>
      <c r="Y15" s="177"/>
      <c r="Z15" s="161"/>
      <c r="AA15" s="162">
        <f>IF((60*HOUR(Y15)+MINUTE(Y15))&lt;=600,Z15+(60*HOUR(Y15)+MINUTE(Y15)),Z15+(600-3*ABS((60*HOUR(Y15)+MINUTE(Y15))-600)))</f>
        <v>0</v>
      </c>
      <c r="AB15" s="176">
        <f>IF(SUM(AA$4:AA$19)&gt;0,ROUND(1000*AA15/MAX(AA$4:AA$19),1),0)</f>
        <v>0</v>
      </c>
      <c r="AC15" s="177">
        <v>0.41250000000000003</v>
      </c>
      <c r="AD15" s="161">
        <v>75</v>
      </c>
      <c r="AE15" s="162">
        <f>IF((60*HOUR(AC15)+MINUTE(AC15))&lt;=600,AD15+(60*HOUR(AC15)+MINUTE(AC15)),AD15+(600-3*ABS((60*HOUR(AC15)+MINUTE(AC15))-600)))</f>
        <v>669</v>
      </c>
      <c r="AF15" s="176">
        <f>IF(SUM(AE$4:AE$19)&gt;0,ROUND(1000*AE15/MAX(AE$4:AE$19),1),0)</f>
        <v>962.6</v>
      </c>
      <c r="AG15" s="177"/>
      <c r="AH15" s="161"/>
      <c r="AI15" s="162">
        <f>IF((60*HOUR(AG15)+MINUTE(AG15))&lt;=600,AH15+(60*HOUR(AG15)+MINUTE(AG15)),AH15+(600-3*ABS((60*HOUR(AG15)+MINUTE(AG15))-600)))</f>
        <v>0</v>
      </c>
      <c r="AJ15" s="178">
        <f>IF(SUM(AI$4:AI$19)&gt;0,ROUND(1000*AI15/MAX(AI$4:AI$19),1),0)</f>
        <v>0</v>
      </c>
      <c r="AK15" s="177"/>
      <c r="AL15" s="161"/>
      <c r="AM15" s="162">
        <f>IF((60*HOUR(AK15)+MINUTE(AK15))&lt;=600,AL15+(60*HOUR(AK15)+MINUTE(AK15)),AL15+(600-3*ABS((60*HOUR(AK15)+MINUTE(AK15))-600)))</f>
        <v>0</v>
      </c>
      <c r="AN15" s="176">
        <f>IF(SUM(AM$4:AM$19)&gt;0,ROUND(1000*AM15/MAX(AM$4:AM$19),1),0)</f>
        <v>0</v>
      </c>
      <c r="AO15" s="177">
        <v>0.1798611111111111</v>
      </c>
      <c r="AP15" s="161">
        <v>60</v>
      </c>
      <c r="AQ15" s="162">
        <f>IF((60*HOUR(AO15)+MINUTE(AO15))&lt;=600,AP15+(60*HOUR(AO15)+MINUTE(AO15)),AP15+(600-3*ABS((60*HOUR(AO15)+MINUTE(AO15))-600)))</f>
        <v>319</v>
      </c>
      <c r="AR15" s="176">
        <f>IF(SUM(AQ$4:AQ$19)&gt;0,ROUND(1000*AQ15/MAX(AQ$4:AQ$19),1),0)</f>
        <v>457</v>
      </c>
      <c r="AS15" s="177"/>
      <c r="AT15" s="161"/>
      <c r="AU15" s="162">
        <f>IF((60*HOUR(AS15)+MINUTE(AS15))&lt;=600,AT15+(60*HOUR(AS15)+MINUTE(AS15)),AT15+(600-3*ABS((60*HOUR(AS15)+MINUTE(AS15))-600)))</f>
        <v>0</v>
      </c>
      <c r="AV15" s="176">
        <f>IF(SUM(AU$4:AU$19)&gt;0,ROUND(1000*AU15/MAX(AU$4:AU$19),1),0)</f>
        <v>0</v>
      </c>
      <c r="AW15" s="177">
        <v>0.40972222222222227</v>
      </c>
      <c r="AX15" s="161">
        <v>0</v>
      </c>
      <c r="AY15" s="162">
        <f>IF((60*HOUR(AW15)+MINUTE(AW15))&lt;=600,AX15+(60*HOUR(AW15)+MINUTE(AW15)),AX15+(600-3*ABS((60*HOUR(AW15)+MINUTE(AW15))-600)))</f>
        <v>590</v>
      </c>
      <c r="AZ15" s="176">
        <f>IF(SUM(AY$4:AY$19)&gt;0,ROUND(1000*AY15/MAX(AY$4:AY$19),1),0)</f>
        <v>856.3</v>
      </c>
      <c r="BA15" s="177"/>
      <c r="BB15" s="161"/>
      <c r="BC15" s="162">
        <f>IF((60*HOUR(BA15)+MINUTE(BA15))&lt;=600,BB15+(60*HOUR(BA15)+MINUTE(BA15)),BB15+(600-3*ABS((60*HOUR(BA15)+MINUTE(BA15))-600)))</f>
        <v>0</v>
      </c>
      <c r="BD15" s="176">
        <f>IF(SUM(BC$4:BC$19)&gt;0,ROUND(1000*BC15/MAX(BC$4:BC$19),1),0)</f>
        <v>0</v>
      </c>
      <c r="BE15" s="177"/>
      <c r="BF15" s="161"/>
      <c r="BG15" s="162">
        <f>IF((60*HOUR(BE15)+MINUTE(BE15))&lt;=600,BF15+(60*HOUR(BE15)+MINUTE(BE15)),BF15+(600-3*ABS((60*HOUR(BE15)+MINUTE(BE15))-600)))</f>
        <v>0</v>
      </c>
      <c r="BH15" s="176">
        <f>IF(SUM(BG$4:BG$19)&gt;0,ROUND(1000*BG15/MAX(BG$4:BG$19),1),0)</f>
        <v>0</v>
      </c>
      <c r="BI15" s="177"/>
      <c r="BJ15" s="161"/>
      <c r="BK15" s="162">
        <f>IF((60*HOUR(BI15)+MINUTE(BI15))&lt;=600,BJ15+(60*HOUR(BI15)+MINUTE(BI15)),BJ15+(600-3*ABS((60*HOUR(BI15)+MINUTE(BI15))-600)))</f>
        <v>0</v>
      </c>
      <c r="BL15" s="176">
        <f>IF(SUM(BK$4:BK$19)&gt;0,ROUND(1000*BK15/MAX(BK$4:BK$19),1),0)</f>
        <v>0</v>
      </c>
      <c r="BM15" s="177"/>
      <c r="BN15" s="161"/>
      <c r="BO15" s="162">
        <f>IF((60*HOUR(BM15)+MINUTE(BM15))&lt;=600,BN15+(60*HOUR(BM15)+MINUTE(BM15)),BN15+(600-3*ABS((60*HOUR(BM15)+MINUTE(BM15))-600)))</f>
        <v>0</v>
      </c>
      <c r="BP15" s="176">
        <f>IF(SUM(BO$4:BO$19)&gt;0,ROUND(1000*BO15/MAX(BO$4:BO$19),1),0)</f>
        <v>0</v>
      </c>
      <c r="BQ15" s="177">
        <v>0.40972222222222227</v>
      </c>
      <c r="BR15" s="161">
        <v>85</v>
      </c>
      <c r="BS15" s="162">
        <f>IF((60*HOUR(BQ15)+MINUTE(BQ15))&lt;=600,BR15+(60*HOUR(BQ15)+MINUTE(BQ15)),BR15+(600-3*ABS((60*HOUR(BQ15)+MINUTE(BQ15))-600)))</f>
        <v>675</v>
      </c>
      <c r="BT15" s="176">
        <f>IF(SUM(BS$4:BS$19)&gt;0,ROUND(1000*BS15/MAX(BS$4:BS$19),1),0)</f>
        <v>968.4</v>
      </c>
      <c r="BU15" s="177"/>
      <c r="BV15" s="161"/>
      <c r="BW15" s="162">
        <f>IF((60*HOUR(BU15)+MINUTE(BU15))&lt;=600,BV15+(60*HOUR(BU15)+MINUTE(BU15)),BV15+(600-3*ABS((60*HOUR(BU15)+MINUTE(BU15))-600)))</f>
        <v>0</v>
      </c>
      <c r="BX15" s="176">
        <f>IF(SUM(BW$4:BW$19)&gt;0,ROUND(1000*BW15/MAX(BW$4:BW$19),1),0)</f>
        <v>0</v>
      </c>
      <c r="BY15" s="177">
        <v>0.2465277777777778</v>
      </c>
      <c r="BZ15" s="161">
        <v>55</v>
      </c>
      <c r="CA15" s="162">
        <f>IF((60*HOUR(BY15)+MINUTE(BY15))&lt;=600,BZ15+(60*HOUR(BY15)+MINUTE(BY15)),BZ15+(600-3*ABS((60*HOUR(BY15)+MINUTE(BY15))-600)))</f>
        <v>410</v>
      </c>
      <c r="CB15" s="176">
        <f>IF(SUM(CA$4:CA$19)&gt;0,ROUND(1000*CA15/MAX(CA$4:CA$19),1),0)</f>
        <v>591.6</v>
      </c>
      <c r="CC15" s="177"/>
      <c r="CD15" s="161"/>
      <c r="CE15" s="162">
        <f>IF((60*HOUR(CC15)+MINUTE(CC15))&lt;=600,CD15+(60*HOUR(CC15)+MINUTE(CC15)),CD15+(600-3*ABS((60*HOUR(CC15)+MINUTE(CC15))-600)))</f>
        <v>0</v>
      </c>
      <c r="CF15" s="176">
        <f>IF(SUM(CE$4:CE$19)&gt;0,ROUND(1000*CE15/MAX(CE$4:CE$19),1),0)</f>
        <v>0</v>
      </c>
      <c r="CG15" s="177"/>
      <c r="CH15" s="161"/>
      <c r="CI15" s="162">
        <f>IF((60*HOUR(CG15)+MINUTE(CG15))&lt;=600,CH15+(60*HOUR(CG15)+MINUTE(CG15)),CH15+(600-3*ABS((60*HOUR(CG15)+MINUTE(CG15))-600)))</f>
        <v>0</v>
      </c>
      <c r="CJ15" s="176">
        <f>IF(SUM(CI$4:CI$19)&gt;0,ROUND(1000*CI15/MAX(CI$4:CI$19),1),0)</f>
        <v>0</v>
      </c>
      <c r="CK15" s="181"/>
      <c r="CL15" s="183">
        <f>LARGE((H15,L15,P15,T15,X15,AB15,AF15,AJ15,AN15,AR15,AV15,AZ15,BD15,BH15,BL15,BP15,BT15,BX15,CB15,CF15),7)</f>
        <v>457</v>
      </c>
      <c r="CM15" s="14"/>
    </row>
    <row r="16" spans="1:91" s="15" customFormat="1" ht="24" customHeight="1">
      <c r="A16" s="182">
        <f>RANK(C16,C$4:C$19)</f>
        <v>13</v>
      </c>
      <c r="B16" s="11" t="s">
        <v>17</v>
      </c>
      <c r="C16" s="158">
        <f>H16+L16+P16+T16+X16+AB16+AF16+AJ16+AN16+AR16+AV16+AZ16+BD16+BH16+BL16+BP16+BT16+BX16+CB16+CF16+CJ16-CK16-CL16</f>
        <v>5133.000000000001</v>
      </c>
      <c r="D16" s="159">
        <f>ROUND(1000*C16/MAX(C$4:C$19),1)</f>
        <v>855.9</v>
      </c>
      <c r="E16" s="160">
        <v>0.2340277777777778</v>
      </c>
      <c r="F16" s="161">
        <v>0</v>
      </c>
      <c r="G16" s="162">
        <f t="shared" si="0"/>
        <v>337</v>
      </c>
      <c r="H16" s="176">
        <f>IF(SUM(G$4:G$19)&gt;0,ROUND(1000*G16/MAX(G$4:G$19),1),0)</f>
        <v>483.5</v>
      </c>
      <c r="I16" s="177"/>
      <c r="J16" s="161"/>
      <c r="K16" s="162">
        <f t="shared" si="1"/>
        <v>0</v>
      </c>
      <c r="L16" s="176">
        <f>IF(SUM(K$4:K$19)&gt;0,ROUND(1000*K16/MAX(K$4:K$19),1),0)</f>
        <v>0</v>
      </c>
      <c r="M16" s="177"/>
      <c r="N16" s="161"/>
      <c r="O16" s="162">
        <f t="shared" si="2"/>
        <v>0</v>
      </c>
      <c r="P16" s="176">
        <f>IF(SUM(O$4:O$19)&gt;0,ROUND(1000*O16/MAX(O$4:O$19),1),0)</f>
        <v>0</v>
      </c>
      <c r="Q16" s="177"/>
      <c r="R16" s="161"/>
      <c r="S16" s="162">
        <f t="shared" si="3"/>
        <v>0</v>
      </c>
      <c r="T16" s="176">
        <f>IF(SUM(S$4:S$19)&gt;0,ROUND(1000*S16/MAX(S$4:S$19),1),0)</f>
        <v>0</v>
      </c>
      <c r="U16" s="177">
        <v>0.26805555555555555</v>
      </c>
      <c r="V16" s="161">
        <v>91</v>
      </c>
      <c r="W16" s="162">
        <f t="shared" si="4"/>
        <v>477</v>
      </c>
      <c r="X16" s="176">
        <f>IF(SUM(W$4:W$19)&gt;0,ROUND(1000*W16/MAX(W$4:W$19),1),0)</f>
        <v>686.3</v>
      </c>
      <c r="Y16" s="177"/>
      <c r="Z16" s="161"/>
      <c r="AA16" s="162">
        <f t="shared" si="5"/>
        <v>0</v>
      </c>
      <c r="AB16" s="176">
        <f>IF(SUM(AA$4:AA$19)&gt;0,ROUND(1000*AA16/MAX(AA$4:AA$19),1),0)</f>
        <v>0</v>
      </c>
      <c r="AC16" s="177"/>
      <c r="AD16" s="161"/>
      <c r="AE16" s="162">
        <f t="shared" si="6"/>
        <v>0</v>
      </c>
      <c r="AF16" s="176">
        <f>IF(SUM(AE$4:AE$19)&gt;0,ROUND(1000*AE16/MAX(AE$4:AE$19),1),0)</f>
        <v>0</v>
      </c>
      <c r="AG16" s="177">
        <v>0.11805555555555557</v>
      </c>
      <c r="AH16" s="161">
        <v>60</v>
      </c>
      <c r="AI16" s="162">
        <f t="shared" si="7"/>
        <v>230</v>
      </c>
      <c r="AJ16" s="178">
        <f>IF(SUM(AI$4:AI$19)&gt;0,ROUND(1000*AI16/MAX(AI$4:AI$19),1),0)</f>
        <v>514.5</v>
      </c>
      <c r="AK16" s="177"/>
      <c r="AL16" s="161"/>
      <c r="AM16" s="162">
        <f t="shared" si="8"/>
        <v>0</v>
      </c>
      <c r="AN16" s="176">
        <f>IF(SUM(AM$4:AM$19)&gt;0,ROUND(1000*AM16/MAX(AM$4:AM$19),1),0)</f>
        <v>0</v>
      </c>
      <c r="AO16" s="177"/>
      <c r="AP16" s="161"/>
      <c r="AQ16" s="162">
        <f t="shared" si="9"/>
        <v>0</v>
      </c>
      <c r="AR16" s="176">
        <f>IF(SUM(AQ$4:AQ$19)&gt;0,ROUND(1000*AQ16/MAX(AQ$4:AQ$19),1),0)</f>
        <v>0</v>
      </c>
      <c r="AS16" s="177"/>
      <c r="AT16" s="161"/>
      <c r="AU16" s="162">
        <f t="shared" si="10"/>
        <v>0</v>
      </c>
      <c r="AV16" s="176">
        <f>IF(SUM(AU$4:AU$19)&gt;0,ROUND(1000*AU16/MAX(AU$4:AU$19),1),0)</f>
        <v>0</v>
      </c>
      <c r="AW16" s="177">
        <v>0.41944444444444445</v>
      </c>
      <c r="AX16" s="161">
        <v>90</v>
      </c>
      <c r="AY16" s="162">
        <f t="shared" si="11"/>
        <v>678</v>
      </c>
      <c r="AZ16" s="176">
        <f>IF(SUM(AY$4:AY$19)&gt;0,ROUND(1000*AY16/MAX(AY$4:AY$19),1),0)</f>
        <v>984</v>
      </c>
      <c r="BA16" s="177"/>
      <c r="BB16" s="161"/>
      <c r="BC16" s="162">
        <f t="shared" si="12"/>
        <v>0</v>
      </c>
      <c r="BD16" s="176">
        <f>IF(SUM(BC$4:BC$19)&gt;0,ROUND(1000*BC16/MAX(BC$4:BC$19),1),0)</f>
        <v>0</v>
      </c>
      <c r="BE16" s="177">
        <v>0.4152777777777778</v>
      </c>
      <c r="BF16" s="161">
        <v>80</v>
      </c>
      <c r="BG16" s="162">
        <f t="shared" si="13"/>
        <v>678</v>
      </c>
      <c r="BH16" s="176">
        <f>IF(SUM(BG$4:BG$19)&gt;0,ROUND(1000*BG16/MAX(BG$4:BG$19),1),0)</f>
        <v>979.8</v>
      </c>
      <c r="BI16" s="177"/>
      <c r="BJ16" s="161"/>
      <c r="BK16" s="162">
        <f t="shared" si="14"/>
        <v>0</v>
      </c>
      <c r="BL16" s="176">
        <f>IF(SUM(BK$4:BK$19)&gt;0,ROUND(1000*BK16/MAX(BK$4:BK$19),1),0)</f>
        <v>0</v>
      </c>
      <c r="BM16" s="177"/>
      <c r="BN16" s="161"/>
      <c r="BO16" s="162">
        <f t="shared" si="15"/>
        <v>0</v>
      </c>
      <c r="BP16" s="176">
        <f>IF(SUM(BO$4:BO$19)&gt;0,ROUND(1000*BO16/MAX(BO$4:BO$19),1),0)</f>
        <v>0</v>
      </c>
      <c r="BQ16" s="177">
        <v>0.41805555555555557</v>
      </c>
      <c r="BR16" s="161">
        <v>90</v>
      </c>
      <c r="BS16" s="162">
        <f t="shared" si="16"/>
        <v>684</v>
      </c>
      <c r="BT16" s="176">
        <f>IF(SUM(BS$4:BS$19)&gt;0,ROUND(1000*BS16/MAX(BS$4:BS$19),1),0)</f>
        <v>981.3</v>
      </c>
      <c r="BU16" s="177"/>
      <c r="BV16" s="161"/>
      <c r="BW16" s="162">
        <f t="shared" si="17"/>
        <v>0</v>
      </c>
      <c r="BX16" s="176">
        <f>IF(SUM(BW$4:BW$19)&gt;0,ROUND(1000*BW16/MAX(BW$4:BW$19),1),0)</f>
        <v>0</v>
      </c>
      <c r="BY16" s="177"/>
      <c r="BZ16" s="161"/>
      <c r="CA16" s="162">
        <f t="shared" si="18"/>
        <v>0</v>
      </c>
      <c r="CB16" s="176">
        <f>IF(SUM(CA$4:CA$19)&gt;0,ROUND(1000*CA16/MAX(CA$4:CA$19),1),0)</f>
        <v>0</v>
      </c>
      <c r="CC16" s="177">
        <v>0.4173611111111111</v>
      </c>
      <c r="CD16" s="161">
        <v>90</v>
      </c>
      <c r="CE16" s="162">
        <f t="shared" si="19"/>
        <v>687</v>
      </c>
      <c r="CF16" s="176">
        <f>IF(SUM(CE$4:CE$19)&gt;0,ROUND(1000*CE16/MAX(CE$4:CE$19),1),0)</f>
        <v>987.1</v>
      </c>
      <c r="CG16" s="177"/>
      <c r="CH16" s="161"/>
      <c r="CI16" s="162">
        <f t="shared" si="20"/>
        <v>0</v>
      </c>
      <c r="CJ16" s="176">
        <f>IF(SUM(CI$4:CI$19)&gt;0,ROUND(1000*CI16/MAX(CI$4:CI$19),1),0)</f>
        <v>0</v>
      </c>
      <c r="CK16" s="181"/>
      <c r="CL16" s="183">
        <f>LARGE((H16,L16,P16,T16,X16,AB16,AF16,AJ16,AN16,AR16,AV16,AZ16,BD16,BH16,BL16,BP16,BT16,BX16,CB16,CF16),7)</f>
        <v>483.5</v>
      </c>
      <c r="CM16" s="14"/>
    </row>
    <row r="17" spans="1:91" s="15" customFormat="1" ht="24" customHeight="1">
      <c r="A17" s="182">
        <f>RANK(C17,C$4:C$19)</f>
        <v>14</v>
      </c>
      <c r="B17" s="91" t="s">
        <v>54</v>
      </c>
      <c r="C17" s="158">
        <f>H17+L17+P17+T17+X17+AB17+AF17+AJ17+AN17+AR17+AV17+AZ17+BD17+BH17+BL17+BP17+BT17+BX17+CB17+CF17+CJ17-CK17-CL17</f>
        <v>4866.600000000001</v>
      </c>
      <c r="D17" s="159">
        <f>ROUND(1000*C17/MAX(C$4:C$19),1)</f>
        <v>811.5</v>
      </c>
      <c r="E17" s="160"/>
      <c r="F17" s="161"/>
      <c r="G17" s="162">
        <f t="shared" si="0"/>
        <v>0</v>
      </c>
      <c r="H17" s="176">
        <f>IF(SUM(G$4:G$19)&gt;0,ROUND(1000*G17/MAX(G$4:G$19),1),0)</f>
        <v>0</v>
      </c>
      <c r="I17" s="177"/>
      <c r="J17" s="161"/>
      <c r="K17" s="162">
        <f t="shared" si="1"/>
        <v>0</v>
      </c>
      <c r="L17" s="176">
        <f>IF(SUM(K$4:K$19)&gt;0,ROUND(1000*K17/MAX(K$4:K$19),1),0)</f>
        <v>0</v>
      </c>
      <c r="M17" s="177">
        <v>0.20138888888888887</v>
      </c>
      <c r="N17" s="161">
        <v>90</v>
      </c>
      <c r="O17" s="162">
        <f t="shared" si="2"/>
        <v>380</v>
      </c>
      <c r="P17" s="176">
        <f>IF(SUM(O$4:O$19)&gt;0,ROUND(1000*O17/MAX(O$4:O$19),1),0)</f>
        <v>545.2</v>
      </c>
      <c r="Q17" s="177">
        <v>0.4131944444444444</v>
      </c>
      <c r="R17" s="161">
        <v>92</v>
      </c>
      <c r="S17" s="162">
        <f t="shared" si="3"/>
        <v>687</v>
      </c>
      <c r="T17" s="176">
        <f>IF(SUM(S$4:S$19)&gt;0,ROUND(1000*S17/MAX(S$4:S$19),1),0)</f>
        <v>981.4</v>
      </c>
      <c r="U17" s="177"/>
      <c r="V17" s="161"/>
      <c r="W17" s="162">
        <f t="shared" si="4"/>
        <v>0</v>
      </c>
      <c r="X17" s="176">
        <f>IF(SUM(W$4:W$19)&gt;0,ROUND(1000*W17/MAX(W$4:W$19),1),0)</f>
        <v>0</v>
      </c>
      <c r="Y17" s="177"/>
      <c r="Z17" s="161"/>
      <c r="AA17" s="162">
        <f t="shared" si="5"/>
        <v>0</v>
      </c>
      <c r="AB17" s="176">
        <f>IF(SUM(AA$4:AA$19)&gt;0,ROUND(1000*AA17/MAX(AA$4:AA$19),1),0)</f>
        <v>0</v>
      </c>
      <c r="AC17" s="177">
        <v>0.4166666666666667</v>
      </c>
      <c r="AD17" s="161">
        <v>92</v>
      </c>
      <c r="AE17" s="162">
        <f t="shared" si="6"/>
        <v>692</v>
      </c>
      <c r="AF17" s="176">
        <f>IF(SUM(AE$4:AE$19)&gt;0,ROUND(1000*AE17/MAX(AE$4:AE$19),1),0)</f>
        <v>995.7</v>
      </c>
      <c r="AG17" s="177"/>
      <c r="AH17" s="161"/>
      <c r="AI17" s="162">
        <f t="shared" si="7"/>
        <v>0</v>
      </c>
      <c r="AJ17" s="178">
        <f>IF(SUM(AI$4:AI$19)&gt;0,ROUND(1000*AI17/MAX(AI$4:AI$19),1),0)</f>
        <v>0</v>
      </c>
      <c r="AK17" s="177">
        <v>0.11388888888888889</v>
      </c>
      <c r="AL17" s="161">
        <v>97</v>
      </c>
      <c r="AM17" s="162">
        <f t="shared" si="8"/>
        <v>261</v>
      </c>
      <c r="AN17" s="176">
        <f>IF(SUM(AM$4:AM$19)&gt;0,ROUND(1000*AM17/MAX(AM$4:AM$19),1),0)</f>
        <v>378.8</v>
      </c>
      <c r="AO17" s="177"/>
      <c r="AP17" s="161"/>
      <c r="AQ17" s="162">
        <f t="shared" si="9"/>
        <v>0</v>
      </c>
      <c r="AR17" s="176">
        <f>IF(SUM(AQ$4:AQ$19)&gt;0,ROUND(1000*AQ17/MAX(AQ$4:AQ$19),1),0)</f>
        <v>0</v>
      </c>
      <c r="AS17" s="177">
        <v>0.08333333333333333</v>
      </c>
      <c r="AT17" s="161">
        <v>98</v>
      </c>
      <c r="AU17" s="162">
        <f t="shared" si="10"/>
        <v>218</v>
      </c>
      <c r="AV17" s="176">
        <f>IF(SUM(AU$4:AU$19)&gt;0,ROUND(1000*AU17/MAX(AU$4:AU$19),1),0)</f>
        <v>311.4</v>
      </c>
      <c r="AW17" s="177"/>
      <c r="AX17" s="161"/>
      <c r="AY17" s="162">
        <f t="shared" si="11"/>
        <v>0</v>
      </c>
      <c r="AZ17" s="176">
        <f>IF(SUM(AY$4:AY$19)&gt;0,ROUND(1000*AY17/MAX(AY$4:AY$19),1),0)</f>
        <v>0</v>
      </c>
      <c r="BA17" s="177"/>
      <c r="BB17" s="161"/>
      <c r="BC17" s="162">
        <f t="shared" si="12"/>
        <v>0</v>
      </c>
      <c r="BD17" s="176">
        <f>IF(SUM(BC$4:BC$19)&gt;0,ROUND(1000*BC17/MAX(BC$4:BC$19),1),0)</f>
        <v>0</v>
      </c>
      <c r="BE17" s="177"/>
      <c r="BF17" s="161"/>
      <c r="BG17" s="162">
        <f t="shared" si="13"/>
        <v>0</v>
      </c>
      <c r="BH17" s="176">
        <f>IF(SUM(BG$4:BG$19)&gt;0,ROUND(1000*BG17/MAX(BG$4:BG$19),1),0)</f>
        <v>0</v>
      </c>
      <c r="BI17" s="177"/>
      <c r="BJ17" s="161"/>
      <c r="BK17" s="162">
        <f t="shared" si="14"/>
        <v>0</v>
      </c>
      <c r="BL17" s="176">
        <f>IF(SUM(BK$4:BK$19)&gt;0,ROUND(1000*BK17/MAX(BK$4:BK$19),1),0)</f>
        <v>0</v>
      </c>
      <c r="BM17" s="177">
        <v>0.4152777777777778</v>
      </c>
      <c r="BN17" s="161">
        <v>97</v>
      </c>
      <c r="BO17" s="162">
        <f t="shared" si="15"/>
        <v>695</v>
      </c>
      <c r="BP17" s="176">
        <f>IF(SUM(BO$4:BO$19)&gt;0,ROUND(1000*BO17/MAX(BO$4:BO$19),1),0)</f>
        <v>995.7</v>
      </c>
      <c r="BQ17" s="177"/>
      <c r="BR17" s="161"/>
      <c r="BS17" s="162">
        <f t="shared" si="16"/>
        <v>0</v>
      </c>
      <c r="BT17" s="176">
        <f>IF(SUM(BS$4:BS$19)&gt;0,ROUND(1000*BS17/MAX(BS$4:BS$19),1),0)</f>
        <v>0</v>
      </c>
      <c r="BU17" s="177"/>
      <c r="BV17" s="161"/>
      <c r="BW17" s="162">
        <f t="shared" si="17"/>
        <v>0</v>
      </c>
      <c r="BX17" s="176">
        <f>IF(SUM(BW$4:BW$19)&gt;0,ROUND(1000*BW17/MAX(BW$4:BW$19),1),0)</f>
        <v>0</v>
      </c>
      <c r="BY17" s="177"/>
      <c r="BZ17" s="161"/>
      <c r="CA17" s="162">
        <f t="shared" si="18"/>
        <v>0</v>
      </c>
      <c r="CB17" s="176">
        <f>IF(SUM(CA$4:CA$19)&gt;0,ROUND(1000*CA17/MAX(CA$4:CA$19),1),0)</f>
        <v>0</v>
      </c>
      <c r="CC17" s="177">
        <v>0.40347222222222223</v>
      </c>
      <c r="CD17" s="161">
        <v>94</v>
      </c>
      <c r="CE17" s="162">
        <f t="shared" si="19"/>
        <v>675</v>
      </c>
      <c r="CF17" s="176">
        <f>IF(SUM(CE$4:CE$19)&gt;0,ROUND(1000*CE17/MAX(CE$4:CE$19),1),0)</f>
        <v>969.8</v>
      </c>
      <c r="CG17" s="177"/>
      <c r="CH17" s="161"/>
      <c r="CI17" s="162">
        <f t="shared" si="20"/>
        <v>0</v>
      </c>
      <c r="CJ17" s="176">
        <f>IF(SUM(CI$4:CI$19)&gt;0,ROUND(1000*CI17/MAX(CI$4:CI$19),1),0)</f>
        <v>0</v>
      </c>
      <c r="CK17" s="181"/>
      <c r="CL17" s="183">
        <f>LARGE((H17,L17,P17,T17,X17,AB17,AF17,AJ17,AN17,AR17,AV17,AZ17,BD17,BH17,BL17,BP17,BT17,BX17,CB17,CF17),7)</f>
        <v>311.4</v>
      </c>
      <c r="CM17" s="14"/>
    </row>
    <row r="18" spans="1:91" s="15" customFormat="1" ht="24" customHeight="1">
      <c r="A18" s="182">
        <f>RANK(C18,C$4:C$19)</f>
        <v>15</v>
      </c>
      <c r="B18" s="11" t="s">
        <v>7</v>
      </c>
      <c r="C18" s="158">
        <f>H18+L18+P18+T18+X18+AB18+AF18+AJ18+AN18+AR18+AV18+AZ18+BD18+BH18+BL18+BP18+BT18+BX18+CB18+CF18+CJ18-CK18-CL18</f>
        <v>4726.8</v>
      </c>
      <c r="D18" s="159">
        <f>ROUND(1000*C18/MAX(C$4:C$19),1)</f>
        <v>788.2</v>
      </c>
      <c r="E18" s="160">
        <v>0</v>
      </c>
      <c r="F18" s="161">
        <v>0</v>
      </c>
      <c r="G18" s="162">
        <f t="shared" si="0"/>
        <v>0</v>
      </c>
      <c r="H18" s="176">
        <f>IF(SUM(G$4:G$19)&gt;0,ROUND(1000*G18/MAX(G$4:G$19),1),0)</f>
        <v>0</v>
      </c>
      <c r="I18" s="177"/>
      <c r="J18" s="161"/>
      <c r="K18" s="162">
        <f t="shared" si="1"/>
        <v>0</v>
      </c>
      <c r="L18" s="176">
        <f>IF(SUM(K$4:K$19)&gt;0,ROUND(1000*K18/MAX(K$4:K$19),1),0)</f>
        <v>0</v>
      </c>
      <c r="M18" s="177">
        <v>0.2659722222222222</v>
      </c>
      <c r="N18" s="161">
        <v>98</v>
      </c>
      <c r="O18" s="162">
        <f t="shared" si="2"/>
        <v>481</v>
      </c>
      <c r="P18" s="176">
        <f>IF(SUM(O$4:O$19)&gt;0,ROUND(1000*O18/MAX(O$4:O$19),1),0)</f>
        <v>690.1</v>
      </c>
      <c r="Q18" s="177"/>
      <c r="R18" s="161"/>
      <c r="S18" s="162">
        <f t="shared" si="3"/>
        <v>0</v>
      </c>
      <c r="T18" s="176">
        <f>IF(SUM(S$4:S$19)&gt;0,ROUND(1000*S18/MAX(S$4:S$19),1),0)</f>
        <v>0</v>
      </c>
      <c r="U18" s="177"/>
      <c r="V18" s="161"/>
      <c r="W18" s="162">
        <f t="shared" si="4"/>
        <v>0</v>
      </c>
      <c r="X18" s="176">
        <f>IF(SUM(W$4:W$19)&gt;0,ROUND(1000*W18/MAX(W$4:W$19),1),0)</f>
        <v>0</v>
      </c>
      <c r="Y18" s="177"/>
      <c r="Z18" s="161"/>
      <c r="AA18" s="162">
        <f t="shared" si="5"/>
        <v>0</v>
      </c>
      <c r="AB18" s="176">
        <f>IF(SUM(AA$4:AA$19)&gt;0,ROUND(1000*AA18/MAX(AA$4:AA$19),1),0)</f>
        <v>0</v>
      </c>
      <c r="AC18" s="177"/>
      <c r="AD18" s="161"/>
      <c r="AE18" s="162">
        <f t="shared" si="6"/>
        <v>0</v>
      </c>
      <c r="AF18" s="176">
        <f>IF(SUM(AE$4:AE$19)&gt;0,ROUND(1000*AE18/MAX(AE$4:AE$19),1),0)</f>
        <v>0</v>
      </c>
      <c r="AG18" s="177">
        <v>0.1173611111111111</v>
      </c>
      <c r="AH18" s="161">
        <v>98</v>
      </c>
      <c r="AI18" s="162">
        <f t="shared" si="7"/>
        <v>267</v>
      </c>
      <c r="AJ18" s="178">
        <f>IF(SUM(AI$4:AI$19)&gt;0,ROUND(1000*AI18/MAX(AI$4:AI$19),1),0)</f>
        <v>597.3</v>
      </c>
      <c r="AK18" s="177"/>
      <c r="AL18" s="161"/>
      <c r="AM18" s="162">
        <f t="shared" si="8"/>
        <v>0</v>
      </c>
      <c r="AN18" s="176">
        <f>IF(SUM(AM$4:AM$19)&gt;0,ROUND(1000*AM18/MAX(AM$4:AM$19),1),0)</f>
        <v>0</v>
      </c>
      <c r="AO18" s="177"/>
      <c r="AP18" s="161"/>
      <c r="AQ18" s="162">
        <f t="shared" si="9"/>
        <v>0</v>
      </c>
      <c r="AR18" s="176">
        <f>IF(SUM(AQ$4:AQ$19)&gt;0,ROUND(1000*AQ18/MAX(AQ$4:AQ$19),1),0)</f>
        <v>0</v>
      </c>
      <c r="AS18" s="177">
        <v>0.18541666666666667</v>
      </c>
      <c r="AT18" s="161">
        <v>90</v>
      </c>
      <c r="AU18" s="162">
        <f t="shared" si="10"/>
        <v>357</v>
      </c>
      <c r="AV18" s="176">
        <f>IF(SUM(AU$4:AU$19)&gt;0,ROUND(1000*AU18/MAX(AU$4:AU$19),1),0)</f>
        <v>510</v>
      </c>
      <c r="AW18" s="177"/>
      <c r="AX18" s="161"/>
      <c r="AY18" s="162">
        <f t="shared" si="11"/>
        <v>0</v>
      </c>
      <c r="AZ18" s="176">
        <f>IF(SUM(AY$4:AY$19)&gt;0,ROUND(1000*AY18/MAX(AY$4:AY$19),1),0)</f>
        <v>0</v>
      </c>
      <c r="BA18" s="177"/>
      <c r="BB18" s="161"/>
      <c r="BC18" s="162">
        <f t="shared" si="12"/>
        <v>0</v>
      </c>
      <c r="BD18" s="176">
        <f>IF(SUM(BC$4:BC$19)&gt;0,ROUND(1000*BC18/MAX(BC$4:BC$19),1),0)</f>
        <v>0</v>
      </c>
      <c r="BE18" s="177">
        <v>0.4173611111111111</v>
      </c>
      <c r="BF18" s="161">
        <v>75</v>
      </c>
      <c r="BG18" s="162">
        <f t="shared" si="13"/>
        <v>672</v>
      </c>
      <c r="BH18" s="176">
        <f>IF(SUM(BG$4:BG$19)&gt;0,ROUND(1000*BG18/MAX(BG$4:BG$19),1),0)</f>
        <v>971.1</v>
      </c>
      <c r="BI18" s="177"/>
      <c r="BJ18" s="161"/>
      <c r="BK18" s="162">
        <f t="shared" si="14"/>
        <v>0</v>
      </c>
      <c r="BL18" s="176">
        <f>IF(SUM(BK$4:BK$19)&gt;0,ROUND(1000*BK18/MAX(BK$4:BK$19),1),0)</f>
        <v>0</v>
      </c>
      <c r="BM18" s="177">
        <v>0.4145833333333333</v>
      </c>
      <c r="BN18" s="161">
        <v>90</v>
      </c>
      <c r="BO18" s="162">
        <f t="shared" si="15"/>
        <v>687</v>
      </c>
      <c r="BP18" s="176">
        <f>IF(SUM(BO$4:BO$19)&gt;0,ROUND(1000*BO18/MAX(BO$4:BO$19),1),0)</f>
        <v>984.2</v>
      </c>
      <c r="BQ18" s="177"/>
      <c r="BR18" s="161"/>
      <c r="BS18" s="162">
        <f t="shared" si="16"/>
        <v>0</v>
      </c>
      <c r="BT18" s="176">
        <f>IF(SUM(BS$4:BS$19)&gt;0,ROUND(1000*BS18/MAX(BS$4:BS$19),1),0)</f>
        <v>0</v>
      </c>
      <c r="BU18" s="177">
        <v>0.42083333333333334</v>
      </c>
      <c r="BV18" s="161">
        <v>94</v>
      </c>
      <c r="BW18" s="162">
        <f t="shared" si="17"/>
        <v>676</v>
      </c>
      <c r="BX18" s="176">
        <f>IF(SUM(BW$4:BW$19)&gt;0,ROUND(1000*BW18/MAX(BW$4:BW$19),1),0)</f>
        <v>974.1</v>
      </c>
      <c r="BY18" s="177"/>
      <c r="BZ18" s="161"/>
      <c r="CA18" s="162">
        <f t="shared" si="18"/>
        <v>0</v>
      </c>
      <c r="CB18" s="176">
        <f>IF(SUM(CA$4:CA$19)&gt;0,ROUND(1000*CA18/MAX(CA$4:CA$19),1),0)</f>
        <v>0</v>
      </c>
      <c r="CC18" s="177"/>
      <c r="CD18" s="161"/>
      <c r="CE18" s="162">
        <f t="shared" si="19"/>
        <v>0</v>
      </c>
      <c r="CF18" s="176">
        <f>IF(SUM(CE$4:CE$19)&gt;0,ROUND(1000*CE18/MAX(CE$4:CE$19),1),0)</f>
        <v>0</v>
      </c>
      <c r="CG18" s="177"/>
      <c r="CH18" s="161"/>
      <c r="CI18" s="162">
        <f t="shared" si="20"/>
        <v>0</v>
      </c>
      <c r="CJ18" s="176">
        <f>IF(SUM(CI$4:CI$19)&gt;0,ROUND(1000*CI18/MAX(CI$4:CI$19),1),0)</f>
        <v>0</v>
      </c>
      <c r="CK18" s="181"/>
      <c r="CL18" s="183">
        <f>LARGE((H18,L18,P18,T18,X18,AB18,AF18,AJ18,AN18,AR18,AV18,AZ18,BD18,BH18,BL18,BP18,BT18,BX18,CB18,CF18),7)</f>
        <v>0</v>
      </c>
      <c r="CM18" s="14"/>
    </row>
    <row r="19" spans="1:91" s="15" customFormat="1" ht="24" customHeight="1" thickBot="1">
      <c r="A19" s="184">
        <f>RANK(C19,C$4:C$19)</f>
        <v>16</v>
      </c>
      <c r="B19" s="185" t="s">
        <v>64</v>
      </c>
      <c r="C19" s="186">
        <f>H19+L19+P19+T19+X19+AB19+AF19+AJ19+AN19+AR19+AV19+AZ19+BD19+BH19+BL19+BP19+BT19+BX19+CB19+CF19+CJ19-CK19-CL19</f>
        <v>4207.5</v>
      </c>
      <c r="D19" s="187">
        <f>ROUND(1000*C19/MAX(C$4:C$19),1)</f>
        <v>701.6</v>
      </c>
      <c r="E19" s="188"/>
      <c r="F19" s="189"/>
      <c r="G19" s="190">
        <f t="shared" si="0"/>
        <v>0</v>
      </c>
      <c r="H19" s="191">
        <f>IF(SUM(G$4:G$19)&gt;0,ROUND(1000*G19/MAX(G$4:G$19),1),0)</f>
        <v>0</v>
      </c>
      <c r="I19" s="192"/>
      <c r="J19" s="189"/>
      <c r="K19" s="190">
        <f t="shared" si="1"/>
        <v>0</v>
      </c>
      <c r="L19" s="191">
        <f>IF(SUM(K$4:K$19)&gt;0,ROUND(1000*K19/MAX(K$4:K$19),1),0)</f>
        <v>0</v>
      </c>
      <c r="M19" s="192">
        <v>0.2340277777777778</v>
      </c>
      <c r="N19" s="189">
        <v>95</v>
      </c>
      <c r="O19" s="190">
        <f t="shared" si="2"/>
        <v>432</v>
      </c>
      <c r="P19" s="191">
        <f>IF(SUM(O$4:O$19)&gt;0,ROUND(1000*O19/MAX(O$4:O$19),1),0)</f>
        <v>619.8</v>
      </c>
      <c r="Q19" s="192"/>
      <c r="R19" s="189"/>
      <c r="S19" s="190">
        <f t="shared" si="3"/>
        <v>0</v>
      </c>
      <c r="T19" s="191">
        <f>IF(SUM(S$4:S$19)&gt;0,ROUND(1000*S19/MAX(S$4:S$19),1),0)</f>
        <v>0</v>
      </c>
      <c r="U19" s="192"/>
      <c r="V19" s="189"/>
      <c r="W19" s="190">
        <f t="shared" si="4"/>
        <v>0</v>
      </c>
      <c r="X19" s="191">
        <f>IF(SUM(W$4:W$19)&gt;0,ROUND(1000*W19/MAX(W$4:W$19),1),0)</f>
        <v>0</v>
      </c>
      <c r="Y19" s="192">
        <v>0.4131944444444444</v>
      </c>
      <c r="Z19" s="189">
        <v>90</v>
      </c>
      <c r="AA19" s="190">
        <f t="shared" si="5"/>
        <v>685</v>
      </c>
      <c r="AB19" s="191">
        <f>IF(SUM(AA$4:AA$19)&gt;0,ROUND(1000*AA19/MAX(AA$4:AA$19),1),0)</f>
        <v>985.6</v>
      </c>
      <c r="AC19" s="192"/>
      <c r="AD19" s="189"/>
      <c r="AE19" s="190">
        <f t="shared" si="6"/>
        <v>0</v>
      </c>
      <c r="AF19" s="191">
        <f>IF(SUM(AE$4:AE$19)&gt;0,ROUND(1000*AE19/MAX(AE$4:AE$19),1),0)</f>
        <v>0</v>
      </c>
      <c r="AG19" s="192">
        <v>0.09722222222222222</v>
      </c>
      <c r="AH19" s="189">
        <v>80</v>
      </c>
      <c r="AI19" s="190">
        <f t="shared" si="7"/>
        <v>220</v>
      </c>
      <c r="AJ19" s="193">
        <f>IF(SUM(AI$4:AI$19)&gt;0,ROUND(1000*AI19/MAX(AI$4:AI$19),1),0)</f>
        <v>492.2</v>
      </c>
      <c r="AK19" s="192"/>
      <c r="AL19" s="189"/>
      <c r="AM19" s="190">
        <f t="shared" si="8"/>
        <v>0</v>
      </c>
      <c r="AN19" s="191">
        <f>IF(SUM(AM$4:AM$19)&gt;0,ROUND(1000*AM19/MAX(AM$4:AM$19),1),0)</f>
        <v>0</v>
      </c>
      <c r="AO19" s="192">
        <v>0.41180555555555554</v>
      </c>
      <c r="AP19" s="189">
        <v>90</v>
      </c>
      <c r="AQ19" s="190">
        <f t="shared" si="9"/>
        <v>683</v>
      </c>
      <c r="AR19" s="191">
        <f>IF(SUM(AQ$4:AQ$19)&gt;0,ROUND(1000*AQ19/MAX(AQ$4:AQ$19),1),0)</f>
        <v>978.5</v>
      </c>
      <c r="AS19" s="192"/>
      <c r="AT19" s="189"/>
      <c r="AU19" s="190">
        <f t="shared" si="10"/>
        <v>0</v>
      </c>
      <c r="AV19" s="191">
        <f>IF(SUM(AU$4:AU$19)&gt;0,ROUND(1000*AU19/MAX(AU$4:AU$19),1),0)</f>
        <v>0</v>
      </c>
      <c r="AW19" s="192">
        <v>0</v>
      </c>
      <c r="AX19" s="189">
        <v>0</v>
      </c>
      <c r="AY19" s="190">
        <f t="shared" si="11"/>
        <v>0</v>
      </c>
      <c r="AZ19" s="191">
        <f>IF(SUM(AY$4:AY$19)&gt;0,ROUND(1000*AY19/MAX(AY$4:AY$19),1),0)</f>
        <v>0</v>
      </c>
      <c r="BA19" s="192"/>
      <c r="BB19" s="189"/>
      <c r="BC19" s="190">
        <f t="shared" si="12"/>
        <v>0</v>
      </c>
      <c r="BD19" s="191">
        <f>IF(SUM(BC$4:BC$19)&gt;0,ROUND(1000*BC19/MAX(BC$4:BC$19),1),0)</f>
        <v>0</v>
      </c>
      <c r="BE19" s="192"/>
      <c r="BF19" s="189"/>
      <c r="BG19" s="190">
        <f t="shared" si="13"/>
        <v>0</v>
      </c>
      <c r="BH19" s="191">
        <f>IF(SUM(BG$4:BG$19)&gt;0,ROUND(1000*BG19/MAX(BG$4:BG$19),1),0)</f>
        <v>0</v>
      </c>
      <c r="BI19" s="192">
        <v>0</v>
      </c>
      <c r="BJ19" s="189">
        <v>0</v>
      </c>
      <c r="BK19" s="190">
        <f t="shared" si="14"/>
        <v>0</v>
      </c>
      <c r="BL19" s="191">
        <f>IF(SUM(BK$4:BK$19)&gt;0,ROUND(1000*BK19/MAX(BK$4:BK$19),1),0)</f>
        <v>0</v>
      </c>
      <c r="BM19" s="192"/>
      <c r="BN19" s="189"/>
      <c r="BO19" s="190">
        <f t="shared" si="15"/>
        <v>0</v>
      </c>
      <c r="BP19" s="191">
        <f>IF(SUM(BO$4:BO$19)&gt;0,ROUND(1000*BO19/MAX(BO$4:BO$19),1),0)</f>
        <v>0</v>
      </c>
      <c r="BQ19" s="192"/>
      <c r="BR19" s="189"/>
      <c r="BS19" s="190">
        <f t="shared" si="16"/>
        <v>0</v>
      </c>
      <c r="BT19" s="191">
        <f>IF(SUM(BS$4:BS$19)&gt;0,ROUND(1000*BS19/MAX(BS$4:BS$19),1),0)</f>
        <v>0</v>
      </c>
      <c r="BU19" s="192"/>
      <c r="BV19" s="189"/>
      <c r="BW19" s="190">
        <f t="shared" si="17"/>
        <v>0</v>
      </c>
      <c r="BX19" s="191">
        <f>IF(SUM(BW$4:BW$19)&gt;0,ROUND(1000*BW19/MAX(BW$4:BW$19),1),0)</f>
        <v>0</v>
      </c>
      <c r="BY19" s="192">
        <v>0.4145833333333333</v>
      </c>
      <c r="BZ19" s="189">
        <v>97</v>
      </c>
      <c r="CA19" s="190">
        <v>97</v>
      </c>
      <c r="CB19" s="191">
        <f>IF(SUM(CA$4:CA$19)&gt;0,ROUND(1000*CA19/MAX(CA$4:CA$19),1),0)</f>
        <v>140</v>
      </c>
      <c r="CC19" s="192">
        <v>0.41250000000000003</v>
      </c>
      <c r="CD19" s="189">
        <v>96</v>
      </c>
      <c r="CE19" s="190">
        <f t="shared" si="19"/>
        <v>690</v>
      </c>
      <c r="CF19" s="191">
        <f>IF(SUM(CE$4:CE$19)&gt;0,ROUND(1000*CE19/MAX(CE$4:CE$19),1),0)</f>
        <v>991.4</v>
      </c>
      <c r="CG19" s="192"/>
      <c r="CH19" s="189"/>
      <c r="CI19" s="190">
        <f t="shared" si="20"/>
        <v>0</v>
      </c>
      <c r="CJ19" s="191">
        <f>IF(SUM(CI$4:CI$19)&gt;0,ROUND(1000*CI19/MAX(CI$4:CI$19),1),0)</f>
        <v>0</v>
      </c>
      <c r="CK19" s="194"/>
      <c r="CL19" s="195">
        <f>LARGE((H19,L19,P19,T19,X19,AB19,AF19,AJ19,AN19,AR19,AV19,AZ19,BD19,BH19,BL19,BP19,BT19,BX19,CB19,CF19),7)</f>
        <v>0</v>
      </c>
      <c r="CM19" s="14"/>
    </row>
    <row r="20" spans="1:4" s="17" customFormat="1" ht="12.75">
      <c r="A20" s="18"/>
      <c r="B20" s="25"/>
      <c r="C20" s="18"/>
      <c r="D20" s="18"/>
    </row>
    <row r="21" spans="1:4" s="17" customFormat="1" ht="12.75">
      <c r="A21" s="18"/>
      <c r="B21" s="25"/>
      <c r="C21" s="18"/>
      <c r="D21" s="18"/>
    </row>
    <row r="22" spans="1:4" s="17" customFormat="1" ht="12.75">
      <c r="A22" s="18"/>
      <c r="B22" s="25"/>
      <c r="C22" s="18"/>
      <c r="D22" s="18"/>
    </row>
    <row r="23" spans="1:4" s="17" customFormat="1" ht="12.75">
      <c r="A23" s="18"/>
      <c r="B23" s="25"/>
      <c r="C23" s="18"/>
      <c r="D23" s="18"/>
    </row>
    <row r="24" spans="1:4" s="17" customFormat="1" ht="12.75">
      <c r="A24" s="18"/>
      <c r="B24" s="25"/>
      <c r="C24" s="18"/>
      <c r="D24" s="18"/>
    </row>
    <row r="25" spans="1:4" s="17" customFormat="1" ht="12.75">
      <c r="A25" s="18"/>
      <c r="B25" s="25"/>
      <c r="C25" s="18"/>
      <c r="D25" s="18"/>
    </row>
    <row r="26" spans="1:4" s="17" customFormat="1" ht="12.75">
      <c r="A26" s="18"/>
      <c r="B26" s="25"/>
      <c r="C26" s="18"/>
      <c r="D26" s="18"/>
    </row>
    <row r="27" spans="1:4" s="17" customFormat="1" ht="12.75">
      <c r="A27" s="18"/>
      <c r="B27" s="25"/>
      <c r="C27" s="18"/>
      <c r="D27" s="18"/>
    </row>
    <row r="28" spans="1:4" s="17" customFormat="1" ht="12.75">
      <c r="A28" s="18"/>
      <c r="B28" s="25"/>
      <c r="C28" s="18"/>
      <c r="D28" s="18"/>
    </row>
    <row r="29" spans="1:4" s="17" customFormat="1" ht="12.75">
      <c r="A29" s="18"/>
      <c r="B29" s="25"/>
      <c r="C29" s="18"/>
      <c r="D29" s="18"/>
    </row>
    <row r="30" spans="1:4" s="17" customFormat="1" ht="12.75">
      <c r="A30" s="18"/>
      <c r="B30" s="25"/>
      <c r="C30" s="18"/>
      <c r="D30" s="18"/>
    </row>
    <row r="31" spans="1:4" s="17" customFormat="1" ht="12.75">
      <c r="A31" s="18"/>
      <c r="B31" s="25"/>
      <c r="C31" s="18"/>
      <c r="D31" s="18"/>
    </row>
    <row r="32" spans="2:4" s="17" customFormat="1" ht="12.75">
      <c r="B32" s="25"/>
      <c r="C32" s="18"/>
      <c r="D32" s="18"/>
    </row>
    <row r="33" spans="2:4" s="17" customFormat="1" ht="12.75">
      <c r="B33" s="25"/>
      <c r="C33" s="18"/>
      <c r="D33" s="18"/>
    </row>
    <row r="34" spans="3:4" s="17" customFormat="1" ht="12.75">
      <c r="C34" s="18"/>
      <c r="D34" s="18"/>
    </row>
    <row r="35" spans="3:4" s="17" customFormat="1" ht="12.75">
      <c r="C35" s="18"/>
      <c r="D35" s="18"/>
    </row>
    <row r="36" spans="3:4" s="17" customFormat="1" ht="12.75">
      <c r="C36" s="18"/>
      <c r="D36" s="18"/>
    </row>
  </sheetData>
  <sheetProtection/>
  <mergeCells count="27">
    <mergeCell ref="A1:B1"/>
    <mergeCell ref="C1:D1"/>
    <mergeCell ref="E1:CC1"/>
    <mergeCell ref="CD1:CJ1"/>
    <mergeCell ref="A2:A3"/>
    <mergeCell ref="E2:H3"/>
    <mergeCell ref="I2:L3"/>
    <mergeCell ref="M2:P3"/>
    <mergeCell ref="Q2:T3"/>
    <mergeCell ref="U2:X3"/>
    <mergeCell ref="CG2:CJ3"/>
    <mergeCell ref="Y2:AB3"/>
    <mergeCell ref="AC2:AF3"/>
    <mergeCell ref="AG2:AJ3"/>
    <mergeCell ref="AK2:AN3"/>
    <mergeCell ref="AO2:AR3"/>
    <mergeCell ref="AS2:AV3"/>
    <mergeCell ref="CK2:CK3"/>
    <mergeCell ref="BM2:BP3"/>
    <mergeCell ref="BQ2:BT3"/>
    <mergeCell ref="BU2:BX3"/>
    <mergeCell ref="BY2:CB3"/>
    <mergeCell ref="AW2:AZ3"/>
    <mergeCell ref="BA2:BD3"/>
    <mergeCell ref="BE2:BH3"/>
    <mergeCell ref="BI2:BL3"/>
    <mergeCell ref="CC2:C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Liner</dc:creator>
  <cp:keywords/>
  <dc:description/>
  <cp:lastModifiedBy>Honza</cp:lastModifiedBy>
  <cp:lastPrinted>2012-01-27T12:37:12Z</cp:lastPrinted>
  <dcterms:created xsi:type="dcterms:W3CDTF">1999-04-19T08:54:13Z</dcterms:created>
  <dcterms:modified xsi:type="dcterms:W3CDTF">2013-03-17T16:28:27Z</dcterms:modified>
  <cp:category/>
  <cp:version/>
  <cp:contentType/>
  <cp:contentStatus/>
</cp:coreProperties>
</file>